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activeTab="2"/>
  </bookViews>
  <sheets>
    <sheet name="Thèse soutenues" sheetId="1" r:id="rId1"/>
    <sheet name="Statistique" sheetId="2" r:id="rId2"/>
    <sheet name="Statistique1" sheetId="3" r:id="rId3"/>
  </sheets>
  <calcPr calcId="125725" iterateDelta="1E-4"/>
</workbook>
</file>

<file path=xl/calcChain.xml><?xml version="1.0" encoding="utf-8"?>
<calcChain xmlns="http://schemas.openxmlformats.org/spreadsheetml/2006/main">
  <c r="B13" i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27" i="3" l="1"/>
  <c r="D11" s="1"/>
  <c r="D18" l="1"/>
  <c r="C18" i="2"/>
  <c r="D16" s="1"/>
  <c r="D13" l="1"/>
  <c r="D14"/>
  <c r="D17"/>
  <c r="D20" i="3"/>
  <c r="D23"/>
  <c r="D24"/>
  <c r="D19"/>
  <c r="D21"/>
  <c r="D25"/>
  <c r="D11" i="2"/>
  <c r="D15"/>
  <c r="D12"/>
  <c r="D22" i="3"/>
  <c r="D26"/>
  <c r="D15"/>
  <c r="D13"/>
  <c r="D17"/>
  <c r="D12"/>
  <c r="D14"/>
  <c r="D16"/>
</calcChain>
</file>

<file path=xl/sharedStrings.xml><?xml version="1.0" encoding="utf-8"?>
<sst xmlns="http://schemas.openxmlformats.org/spreadsheetml/2006/main" count="419" uniqueCount="301">
  <si>
    <t>Thèses soutenues depuis 2001</t>
  </si>
  <si>
    <t>Etude de sous groupes discrets unifomes d'un groupe de lie nilpotent</t>
  </si>
  <si>
    <t>Rébublique Tunisienne</t>
  </si>
  <si>
    <t>Stabilisation de l'équation des plaques présence d'obstacles strictement convexes</t>
  </si>
  <si>
    <t>MILI MAHER</t>
  </si>
  <si>
    <t>Fonctions spéciales associées à la théorie de Dunkl</t>
  </si>
  <si>
    <t>Année</t>
  </si>
  <si>
    <t>N°</t>
  </si>
  <si>
    <t>Doctorant</t>
  </si>
  <si>
    <t>Directeur de thèse</t>
  </si>
  <si>
    <t>Sujet</t>
  </si>
  <si>
    <t>BEN OTHMEN LAMIA</t>
  </si>
  <si>
    <t>TRABELSI FAOUZI</t>
  </si>
  <si>
    <t>2010/2011</t>
  </si>
  <si>
    <t>22/12/2014</t>
  </si>
  <si>
    <t>GAID INES</t>
  </si>
  <si>
    <t>FERCHICHI JAMEL</t>
  </si>
  <si>
    <t>2009/2010</t>
  </si>
  <si>
    <t>10/12/2014</t>
  </si>
  <si>
    <t>MANOUBI IMEN</t>
  </si>
  <si>
    <t>ZAHROUNI EZZEDINE</t>
  </si>
  <si>
    <t>01/12/2014</t>
  </si>
  <si>
    <t>SELMI MOHAMED</t>
  </si>
  <si>
    <t>29/11/2014</t>
  </si>
  <si>
    <t>BAHROUNI ANOUAR</t>
  </si>
  <si>
    <t>OUNEIS HICHEM</t>
  </si>
  <si>
    <t>29/04/2014</t>
  </si>
  <si>
    <t>ESAIDI ANOUAR</t>
  </si>
  <si>
    <t>BEN FARAH SLEIM</t>
  </si>
  <si>
    <t>2008/2009</t>
  </si>
  <si>
    <t>03/12/2013</t>
  </si>
  <si>
    <t>ALOUINI IBRAHIM</t>
  </si>
  <si>
    <t>2006/2007</t>
  </si>
  <si>
    <t>08/07/2013</t>
  </si>
  <si>
    <t>SAHL FARHAT</t>
  </si>
  <si>
    <t>AMMARI KAIS</t>
  </si>
  <si>
    <t>29/06/2013</t>
  </si>
  <si>
    <t>BENHSIN ABDRAZAK</t>
  </si>
  <si>
    <t>TIMOUMI MOHSEN</t>
  </si>
  <si>
    <t>30/11/2012</t>
  </si>
  <si>
    <t>KCHICH WIDED</t>
  </si>
  <si>
    <t>Système d'équations de Schrödinger non linéaires</t>
  </si>
  <si>
    <t>26/09/2012</t>
  </si>
  <si>
    <t>ACHOURI TALHA</t>
  </si>
  <si>
    <t>OMRANI KHALED</t>
  </si>
  <si>
    <t>14/05/2012</t>
  </si>
  <si>
    <t>AWAOUI SAMI</t>
  </si>
  <si>
    <t>19/03/2012</t>
  </si>
  <si>
    <t>ELKHITHIRI HEDI</t>
  </si>
  <si>
    <t>BEN MESSAOUD HEDI</t>
  </si>
  <si>
    <t>2004/2005</t>
  </si>
  <si>
    <t>21/01/2012</t>
  </si>
  <si>
    <t>SAIDI ABDELLATIF</t>
  </si>
  <si>
    <t>Algèbre de Hopf d'arbres et structure pré-Lie</t>
  </si>
  <si>
    <t>17/12/2011</t>
  </si>
  <si>
    <t>ZERGANE AMEL</t>
  </si>
  <si>
    <t>BEN REJEB KHADIJA</t>
  </si>
  <si>
    <t>EZZEDINE SALHI</t>
  </si>
  <si>
    <t>04/05/2011</t>
  </si>
  <si>
    <t>NOUIRA SASEBIL</t>
  </si>
  <si>
    <t>2005/2006</t>
  </si>
  <si>
    <t>15/10/2010</t>
  </si>
  <si>
    <t>BEN RHOUMA MOHAMED</t>
  </si>
  <si>
    <t>2007/2008</t>
  </si>
  <si>
    <t>19/06/2010</t>
  </si>
  <si>
    <t>BARHOUMI ALIA</t>
  </si>
  <si>
    <t>10/06/2010</t>
  </si>
  <si>
    <t>BOUMAIZA MOHAMED</t>
  </si>
  <si>
    <t>2003/2004</t>
  </si>
  <si>
    <t>05/06/2010</t>
  </si>
  <si>
    <t>MELLOULI NEJLA</t>
  </si>
  <si>
    <t>GARGOUBI HICHEM</t>
  </si>
  <si>
    <t>24/03/2010</t>
  </si>
  <si>
    <t>AYED BESMA</t>
  </si>
  <si>
    <t>BEN CHEIKH YOUSSEF</t>
  </si>
  <si>
    <t>Prolongement local d'applications holomorphes</t>
  </si>
  <si>
    <t>06/03/2010</t>
  </si>
  <si>
    <t>EL GAIED MOHAMED</t>
  </si>
  <si>
    <t>Sur les polynômes d-orthogonaux Dunkl-classiques</t>
  </si>
  <si>
    <t>04/03/2010</t>
  </si>
  <si>
    <t>BEN ROMDHANE NEILA</t>
  </si>
  <si>
    <t>On d-symmetric d-Orthogonal Polynomials</t>
  </si>
  <si>
    <t>AOUNI ABDELWAHEB</t>
  </si>
  <si>
    <t>28/07/2009</t>
  </si>
  <si>
    <t>AYADI SIHEM</t>
  </si>
  <si>
    <t>EL MOKNI KAMEL</t>
  </si>
  <si>
    <t>04/07/2009</t>
  </si>
  <si>
    <t>BEN ABID MOEZ</t>
  </si>
  <si>
    <t>Etudes de fonctions multifractales</t>
  </si>
  <si>
    <t>2002/2003</t>
  </si>
  <si>
    <t>14/03/2009</t>
  </si>
  <si>
    <t>CHATBOURI  RIDHA</t>
  </si>
  <si>
    <t>13/12/2008</t>
  </si>
  <si>
    <t>ALOULOU WALID</t>
  </si>
  <si>
    <t>JEBALI  HAJER</t>
  </si>
  <si>
    <t>BEN ABDELGHANNI LEILA</t>
  </si>
  <si>
    <t>07/10/2008</t>
  </si>
  <si>
    <t>AMIRI IMED</t>
  </si>
  <si>
    <t>26/05/2008</t>
  </si>
  <si>
    <t>SLIMANE JIHENE</t>
  </si>
  <si>
    <t>BLEL MONGI</t>
  </si>
  <si>
    <t>Sur certains feuilletages complexes</t>
  </si>
  <si>
    <t>02/05/2008</t>
  </si>
  <si>
    <t>BEN AMMOU SAMIR</t>
  </si>
  <si>
    <t>On some nonlinear problems wavelets approach</t>
  </si>
  <si>
    <t>19/02/2008</t>
  </si>
  <si>
    <t>TOUJANI  MONCEF</t>
  </si>
  <si>
    <t>09/02/2008</t>
  </si>
  <si>
    <t>MOULAHI  AMMAR</t>
  </si>
  <si>
    <t>30/07/2007</t>
  </si>
  <si>
    <t>2007</t>
  </si>
  <si>
    <t>BEN MABROUK ANOUAR</t>
  </si>
  <si>
    <t>09/03/2007</t>
  </si>
  <si>
    <t>KALLAL  NAJEH</t>
  </si>
  <si>
    <t>1997/1998</t>
  </si>
  <si>
    <t>12/12/2006</t>
  </si>
  <si>
    <t>HAMDAOUI ABDELKADER</t>
  </si>
  <si>
    <t>19/06/2006</t>
  </si>
  <si>
    <t>CHAGARA  HAMZA</t>
  </si>
  <si>
    <t>Problèmes de connexion et linéarisation</t>
  </si>
  <si>
    <t>11/02/2006</t>
  </si>
  <si>
    <t>ZAGHOUANI   ALI</t>
  </si>
  <si>
    <t>Orthogonalité et fonctions génératrices</t>
  </si>
  <si>
    <t>2001/2002</t>
  </si>
  <si>
    <t>26/11/2005</t>
  </si>
  <si>
    <t>SOUISSI CHOUHAIED</t>
  </si>
  <si>
    <t>2000/2001</t>
  </si>
  <si>
    <t>12/11/2005</t>
  </si>
  <si>
    <t>BOUGHAMOURA AHMED</t>
  </si>
  <si>
    <t>ELMIR HASSINE</t>
  </si>
  <si>
    <t>23/07/2005</t>
  </si>
  <si>
    <t>DAOUS  ADEL</t>
  </si>
  <si>
    <t>1998/1999</t>
  </si>
  <si>
    <t>17/07/2004</t>
  </si>
  <si>
    <t>YAKOUB  RIDHA</t>
  </si>
  <si>
    <t>1999/2000</t>
  </si>
  <si>
    <t>21/12/2002</t>
  </si>
  <si>
    <t>AOUIDI  JAMIL</t>
  </si>
  <si>
    <t>Analyse multifractale de fonctions</t>
  </si>
  <si>
    <t>13/12/2002</t>
  </si>
  <si>
    <t>EL KHADHRA FREDJ</t>
  </si>
  <si>
    <t>12/10/2002</t>
  </si>
  <si>
    <t>DABBAK KHALIFA</t>
  </si>
  <si>
    <t>11/10/2002</t>
  </si>
  <si>
    <t>KHEMIRI MIMOUNI SOUAD</t>
  </si>
  <si>
    <t>BLEL  MONGI</t>
  </si>
  <si>
    <t>21/02/2001</t>
  </si>
  <si>
    <t>Université de Monastir</t>
  </si>
  <si>
    <t>Faculté des Sciences de Monastir</t>
  </si>
  <si>
    <t>Date de la soutenance</t>
  </si>
  <si>
    <t>Une approche d'analyse asymptotique des options dans un modèle de Lévy</t>
  </si>
  <si>
    <t>Etude de l'opérateur de Norton Hoff thermique avec un terme de conduction et frontière libre</t>
  </si>
  <si>
    <t>Modèle visqueux asymptotique pour la propagation d'une onde dans un canal</t>
  </si>
  <si>
    <t>MOHAMED BEL HADJ MOHMED</t>
  </si>
  <si>
    <t>Renormalisation des algèbres de Hopf graduées connexes</t>
  </si>
  <si>
    <t>Existence and multiplicity results for some indefinite sublinear elliptic partial differential equations in whole space</t>
  </si>
  <si>
    <t>Distributions covariantes: cas d'un groupe compact et cas d'un espace hyperbolique</t>
  </si>
  <si>
    <t>Attracteurs des équations de Bose-Einstein sur un canal</t>
  </si>
  <si>
    <t>Stabilisation des systèmes théomélastiques sur des réseaux</t>
  </si>
  <si>
    <t>Solutions homoclines de systèmes hamiltoniens du second-ordre</t>
  </si>
  <si>
    <t>Sur l'approximation de quelques équations aux dérivées partielles non linéaires : Les équations de DGRLW</t>
  </si>
  <si>
    <t>Etude des quelques équations quasi linéaires elliptiques dans des domaines non bornés</t>
  </si>
  <si>
    <t>Théorie de l'intersection de courants positifs fermés : Courants positifs fermés et nombre de Lelong</t>
  </si>
  <si>
    <t>Séparation des représentations des groupes de Lie par leurs ensembles moments</t>
  </si>
  <si>
    <t>Etude dynamique topologique des groupes d'homéomorphismes</t>
  </si>
  <si>
    <t>Stabilisation analytique et polynomiale de quelques problèmes d'évolution</t>
  </si>
  <si>
    <t>Etude des quelques équations aux dérivées partielles elliptiques avec potentiel non régulier</t>
  </si>
  <si>
    <t>Stabilisation à une renormalisation près et inégalité d'Ingham-Beurling vectorielle</t>
  </si>
  <si>
    <t>Sur les actions de poisson et les structures de Lie-Poisson</t>
  </si>
  <si>
    <t>Quantification conformément équivariante sur le supercercle</t>
  </si>
  <si>
    <t>Generalize hypergeometric polynomials and d-orthogonality</t>
  </si>
  <si>
    <t>Principe d'incertitude: Théorème de Morgan et théorème de Palet-Wiener réel pour la transformation de Dunkl. Théorème de Morgan pour le groupe de déplacement</t>
  </si>
  <si>
    <t>Cohomolgie des graphes linéaires et vectoriels. Algèbres enveloppantes à homotopie près et cohomologie</t>
  </si>
  <si>
    <t>Sur les cohomologies de la formalité et les graphes de Kontsevich</t>
  </si>
  <si>
    <t>Espace des représentations du groupe d'un nœud dans les groupes de Lie résolubles</t>
  </si>
  <si>
    <t>Quelques problèmes en rapport avec les polynômes hypergéométriques généralisés</t>
  </si>
  <si>
    <t>BEN MOHAMED MOHAMED LAKHDHAR</t>
  </si>
  <si>
    <t>Prolongement des courants positifs ou négatifs PSH avec condition sur les tranches et nombre de Lelong directionnel généralisé</t>
  </si>
  <si>
    <t>Stabilisation d'ondes électromagnétiques dans un domaine extérieur</t>
  </si>
  <si>
    <t>Wavelet analysis of some non isotropic quasi-self-similar functions</t>
  </si>
  <si>
    <t>Existence de solutions périodiques de système hamiltoniens</t>
  </si>
  <si>
    <t>Modules having the summand intersection property and the summand sum property</t>
  </si>
  <si>
    <t>Modes propres et stabilités de systèmes mécaniques hamiltoniens</t>
  </si>
  <si>
    <t>Problème d'homogénéisation dans un milieu périodique fortement hétérogène</t>
  </si>
  <si>
    <t>Existence de solutions périodiques d'un système Hamiltonien</t>
  </si>
  <si>
    <t>Problème de Yamabé et équation de la courbure scolaire sur les variétés compactes</t>
  </si>
  <si>
    <t>Prolongement des courants négatifs Psh et équation de Monge-Ampère</t>
  </si>
  <si>
    <t>Prolongement des courants positifs et capacité associée à un courant positifs fermé</t>
  </si>
  <si>
    <t>Singularité des fonctions plurisousharmoniques et courants de Liouville</t>
  </si>
  <si>
    <r>
      <t xml:space="preserve">Spécialité: </t>
    </r>
    <r>
      <rPr>
        <sz val="11"/>
        <color indexed="8"/>
        <rFont val="Arial"/>
        <family val="2"/>
      </rPr>
      <t>Mathématiques</t>
    </r>
  </si>
  <si>
    <r>
      <t xml:space="preserve">Diplôme: </t>
    </r>
    <r>
      <rPr>
        <sz val="11"/>
        <color indexed="8"/>
        <rFont val="Arial"/>
        <family val="2"/>
      </rPr>
      <t>Doctorat</t>
    </r>
  </si>
  <si>
    <t>Date de la 1ère inscription</t>
  </si>
  <si>
    <t>REBHI SAMI</t>
  </si>
  <si>
    <t>HICHRI HACHEM</t>
  </si>
  <si>
    <t>Sur les propriétés limites et dynamiques de nombres de salem</t>
  </si>
  <si>
    <t>BEN HISSI ALI</t>
  </si>
  <si>
    <t>Applications de l’analyse harmonique associée à un opérateur aux dérivées et aux différences</t>
  </si>
  <si>
    <t>KAMOUN ELNOURI</t>
  </si>
  <si>
    <t xml:space="preserve">Ministère de l’Enseignement Supérieur et de la Recherche Scientifique      </t>
  </si>
  <si>
    <t>2011/2012</t>
  </si>
  <si>
    <t>BEN ELHADJ AMOR FETHI</t>
  </si>
  <si>
    <t>Encodeurs des codes convolutifs sur les anneaux finis</t>
  </si>
  <si>
    <t>Equations aux dérivées fractionnaires propriétés et applications</t>
  </si>
  <si>
    <t>HNAIEN DORSAF</t>
  </si>
  <si>
    <t>HASSINE FETHI </t>
  </si>
  <si>
    <t>BARHOUMI NAJOUA</t>
  </si>
  <si>
    <t>SOUISSI SALAH</t>
  </si>
  <si>
    <t>EL OUED MOHAMED</t>
  </si>
  <si>
    <t>MISSAOUI SALAH</t>
  </si>
  <si>
    <t>Systèmes dynamiques d'équation de type KGS non linéaires</t>
  </si>
  <si>
    <t>CHABBAH WAFA</t>
  </si>
  <si>
    <t xml:space="preserve">HAMROUNI HATEM </t>
  </si>
  <si>
    <t xml:space="preserve">KELIIL FERDOUS </t>
  </si>
  <si>
    <t>KAMOUN NOURI</t>
  </si>
  <si>
    <t>Analyse harmonique associée à un opérateur aux dérivées et aux différences et applications</t>
  </si>
  <si>
    <t>Contributions aux équations d'évolution frac différentielles</t>
  </si>
  <si>
    <t>Approximation de solutions des EDP non linéaires</t>
  </si>
  <si>
    <t xml:space="preserve">ATOUANI NOUREDDINE </t>
  </si>
  <si>
    <t>LASSOUED RAFIKA</t>
  </si>
  <si>
    <t xml:space="preserve">Ministère de l’Enseignement Supérieur et de la Recherche Scientifique </t>
  </si>
  <si>
    <t>Pourcentage</t>
  </si>
  <si>
    <t>3 ans</t>
  </si>
  <si>
    <t>4 ans</t>
  </si>
  <si>
    <t>5 ans</t>
  </si>
  <si>
    <t>6 ans</t>
  </si>
  <si>
    <t>7 ans</t>
  </si>
  <si>
    <t>8 ans</t>
  </si>
  <si>
    <t>9 ans</t>
  </si>
  <si>
    <t>Somme</t>
  </si>
  <si>
    <t xml:space="preserve">Stabilisation d’une classe de systèmes dynamiques discrets et applications </t>
  </si>
  <si>
    <t>MANSOURI SABER</t>
  </si>
  <si>
    <t>Stabilité faible et partielle de systèmes couplés</t>
  </si>
  <si>
    <t>HAJJEJ ZAYED</t>
  </si>
  <si>
    <t xml:space="preserve">AMMARI KAIS  </t>
  </si>
  <si>
    <t xml:space="preserve">AMMARI KAIS </t>
  </si>
  <si>
    <t xml:space="preserve">OMRANI KHALED </t>
  </si>
  <si>
    <t xml:space="preserve">KELLIL FERDOUS </t>
  </si>
  <si>
    <t>BEN FREDJ MAHMOUD</t>
  </si>
  <si>
    <t>EL MABROUK KHALIFA</t>
  </si>
  <si>
    <t>Nonlinear elliptic problems in the framework of potential theory</t>
  </si>
  <si>
    <t>JILANI BEN NAOUARA NOUREDDINE</t>
  </si>
  <si>
    <t>Problème d'arrêt optimal multiple pour les processus de diffusion: généralisations et applications en biologie et finance</t>
  </si>
  <si>
    <t>2012/2013</t>
  </si>
  <si>
    <t>BEN ELHADJ AMOR FATHI</t>
  </si>
  <si>
    <t>BENEL HADJ AMOR FATHI</t>
  </si>
  <si>
    <t>BAHROUN FADHILA</t>
  </si>
  <si>
    <t xml:space="preserve">BEN ELHADJ AMOR FETHI </t>
  </si>
  <si>
    <t>BELAGH MOHAMED</t>
  </si>
  <si>
    <t>HANI HOUDA</t>
  </si>
  <si>
    <t>KHENISSI MOEZ</t>
  </si>
  <si>
    <t>Etude de l’explosion en temps fini de quelques équations aux dérivées partielles non linéaire</t>
  </si>
  <si>
    <t>Approximation des systems dynamiques réguliers et applications</t>
  </si>
  <si>
    <t>Analyse multi fractale de mesures</t>
  </si>
  <si>
    <t>Solution entières pour des équation semi-linéaires sur le groupe de Heisenberg</t>
  </si>
  <si>
    <t>SALMI IMEN</t>
  </si>
  <si>
    <t>GARBOUJ ZIED</t>
  </si>
  <si>
    <t xml:space="preserve">EL MABROUK KHALIFA </t>
  </si>
  <si>
    <t>SKHIRI HAÏKEL</t>
  </si>
  <si>
    <t>Essential ascent of closed operators and pseudo-uasi-fredholm operators</t>
  </si>
  <si>
    <t>KHACHNAOUI KHALED</t>
  </si>
  <si>
    <t>Problèmes de Grushin et théorie de contrôle des équations aux dérivées partielles</t>
  </si>
  <si>
    <t>Existence of periodic and homoclinic solutions for a class of second-order differential equations</t>
  </si>
  <si>
    <t>2013/2014</t>
  </si>
  <si>
    <t>New classzs of local derivations and *-automorphisme on C*- algebras</t>
  </si>
  <si>
    <t>BEN ALI ESSALEH AHLEM </t>
  </si>
  <si>
    <t>BEN AISSA AKRAM</t>
  </si>
  <si>
    <t>HAMED AHMED</t>
  </si>
  <si>
    <t>HIZEM SANA</t>
  </si>
  <si>
    <t>Le S-Groupe des classes de l'anneau des séries formelles modules SNoethériens</t>
  </si>
  <si>
    <t xml:space="preserve">TIMOUMI MOHSEN </t>
  </si>
  <si>
    <t>MAATOUG HASSINE</t>
  </si>
  <si>
    <t>A Kohn-Vogelius formulation and high-order topological asymptotic expansion for geometric inverse problems</t>
  </si>
  <si>
    <t xml:space="preserve">KHLIFI KHELIFA </t>
  </si>
  <si>
    <t>Hamiltoniens, lagrangien et sous-ensembles co ï sotropes associés aux structures de poisson</t>
  </si>
  <si>
    <t>EZZOUG MERIEM</t>
  </si>
  <si>
    <t>Analyse mathématique et simulation numérique d'écoulements de fluides</t>
  </si>
  <si>
    <t>TURKI YAHYA</t>
  </si>
  <si>
    <t>RAISSI MONIA</t>
  </si>
  <si>
    <t>NAJAR HATEM</t>
  </si>
  <si>
    <t>Sur le spectre discret de l'opérateur de schrodinger dans une bande en présence d'un champ extérieur</t>
  </si>
  <si>
    <t>KARMOUS MOHAMED</t>
  </si>
  <si>
    <t>Etude des équations dispersives à l'extérieur d'un obstacle captif</t>
  </si>
  <si>
    <t>GAMMAM LOUBNA</t>
  </si>
  <si>
    <t>GHABI RABIAA</t>
  </si>
  <si>
    <t>Utilisation des couplages en cryptographie asymétrique pour la micro-électronique</t>
  </si>
  <si>
    <t>Inégaliés de thype Fourier pour la transmmation de Dunki trigonométrique</t>
  </si>
  <si>
    <t>AMMARI KAÏS</t>
  </si>
  <si>
    <t>CHIKHAOUI BADIS</t>
  </si>
  <si>
    <t>Control theory for Burers equations on networks</t>
  </si>
  <si>
    <t>MBARKI KHADIJA</t>
  </si>
  <si>
    <t>BEN SAID FATHI</t>
  </si>
  <si>
    <t>Sur les coefficient de Dirichlet des fonctions L de puissances symétriques</t>
  </si>
  <si>
    <t>Analyse harmonique et théorie du potentiel des opérateurs aux dérivées partielles et aux différences</t>
  </si>
  <si>
    <t>HASSINE KODS</t>
  </si>
  <si>
    <t>EL MABROUK KHELIFA</t>
  </si>
  <si>
    <t>Durée de la thèse</t>
  </si>
  <si>
    <t>Durée de la thèse en nombre d'années (2001-2016)</t>
  </si>
  <si>
    <t>Nombre des thèses soutenues</t>
  </si>
  <si>
    <t>Nombre de thèses soutenues chaque année  (2001-2016)</t>
  </si>
  <si>
    <t>Nombre de thèses soutenues</t>
  </si>
  <si>
    <r>
      <rPr>
        <b/>
        <sz val="11"/>
        <color theme="1"/>
        <rFont val="Calibri"/>
        <family val="2"/>
      </rPr>
      <t xml:space="preserve">                    (*)</t>
    </r>
    <r>
      <rPr>
        <sz val="11"/>
        <color theme="1"/>
        <rFont val="Calibri"/>
        <family val="2"/>
      </rPr>
      <t xml:space="preserve"> Pourcentage par rapport au nombre total des thèses soutenues depuis 2001 jusqu'à l'année concernée.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</si>
</sst>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MS Reference Sans Serif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5" xfId="0" applyFont="1" applyBorder="1" applyAlignment="1">
      <alignment textRotation="255"/>
    </xf>
    <xf numFmtId="0" fontId="9" fillId="0" borderId="0" xfId="0" applyFont="1" applyAlignme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 textRotation="255"/>
    </xf>
    <xf numFmtId="0" fontId="5" fillId="0" borderId="1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vertical="center" wrapText="1"/>
    </xf>
    <xf numFmtId="0" fontId="12" fillId="0" borderId="6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/>
    <xf numFmtId="0" fontId="19" fillId="0" borderId="0" xfId="0" applyFont="1"/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9" fontId="21" fillId="0" borderId="6" xfId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9" fontId="21" fillId="0" borderId="2" xfId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 readingOrder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left" vertical="center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/>
    </xf>
    <xf numFmtId="46" fontId="3" fillId="0" borderId="1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9" fontId="20" fillId="0" borderId="7" xfId="0" applyNumberFormat="1" applyFont="1" applyBorder="1" applyAlignment="1">
      <alignment horizontal="center" vertical="center"/>
    </xf>
    <xf numFmtId="46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9" fillId="0" borderId="0" xfId="0" applyFont="1" applyAlignment="1"/>
    <xf numFmtId="0" fontId="7" fillId="0" borderId="4" xfId="0" applyNumberFormat="1" applyFont="1" applyBorder="1" applyAlignment="1">
      <alignment horizontal="center" vertical="center" textRotation="255"/>
    </xf>
    <xf numFmtId="0" fontId="7" fillId="0" borderId="7" xfId="0" applyNumberFormat="1" applyFont="1" applyBorder="1" applyAlignment="1">
      <alignment horizontal="center" vertical="center" textRotation="255"/>
    </xf>
    <xf numFmtId="0" fontId="7" fillId="0" borderId="8" xfId="0" applyNumberFormat="1" applyFont="1" applyBorder="1" applyAlignment="1">
      <alignment horizontal="center" vertical="center" textRotation="255"/>
    </xf>
    <xf numFmtId="0" fontId="10" fillId="0" borderId="4" xfId="0" applyFont="1" applyBorder="1" applyAlignment="1">
      <alignment vertical="center" textRotation="255"/>
    </xf>
    <xf numFmtId="0" fontId="10" fillId="0" borderId="7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7" fillId="0" borderId="4" xfId="0" applyNumberFormat="1" applyFont="1" applyBorder="1" applyAlignment="1">
      <alignment vertical="center" textRotation="255"/>
    </xf>
    <xf numFmtId="0" fontId="7" fillId="0" borderId="7" xfId="0" applyNumberFormat="1" applyFont="1" applyBorder="1" applyAlignment="1">
      <alignment vertical="center" textRotation="255"/>
    </xf>
    <xf numFmtId="0" fontId="7" fillId="0" borderId="8" xfId="0" applyNumberFormat="1" applyFont="1" applyBorder="1" applyAlignment="1">
      <alignment vertical="center" textRotation="255"/>
    </xf>
    <xf numFmtId="0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/>
    <xf numFmtId="0" fontId="7" fillId="0" borderId="4" xfId="0" applyNumberFormat="1" applyFont="1" applyBorder="1" applyAlignment="1">
      <alignment textRotation="255"/>
    </xf>
    <xf numFmtId="0" fontId="7" fillId="0" borderId="8" xfId="0" applyNumberFormat="1" applyFont="1" applyBorder="1" applyAlignment="1">
      <alignment textRotation="255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Pourcentage de la durée de thèse par nombre d'année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Pourcentage de la durés du thèse par nombre d'année</c:v>
          </c:tx>
          <c:spPr>
            <a:solidFill>
              <a:schemeClr val="tx2">
                <a:lumMod val="50000"/>
              </a:schemeClr>
            </a:solidFill>
          </c:spPr>
          <c:dPt>
            <c:idx val="1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Statistique!$B$11:$B$17</c:f>
              <c:strCache>
                <c:ptCount val="7"/>
                <c:pt idx="0">
                  <c:v>3 ans</c:v>
                </c:pt>
                <c:pt idx="1">
                  <c:v>4 ans</c:v>
                </c:pt>
                <c:pt idx="2">
                  <c:v>5 ans</c:v>
                </c:pt>
                <c:pt idx="3">
                  <c:v>6 ans</c:v>
                </c:pt>
                <c:pt idx="4">
                  <c:v>7 ans</c:v>
                </c:pt>
                <c:pt idx="5">
                  <c:v>8 ans</c:v>
                </c:pt>
                <c:pt idx="6">
                  <c:v>9 ans</c:v>
                </c:pt>
              </c:strCache>
            </c:strRef>
          </c:cat>
          <c:val>
            <c:numRef>
              <c:f>Statistique!$D$11:$D$17</c:f>
              <c:numCache>
                <c:formatCode>0%</c:formatCode>
                <c:ptCount val="7"/>
                <c:pt idx="0">
                  <c:v>0.10126582278481013</c:v>
                </c:pt>
                <c:pt idx="1">
                  <c:v>0.31645569620253167</c:v>
                </c:pt>
                <c:pt idx="2">
                  <c:v>0.30379746835443039</c:v>
                </c:pt>
                <c:pt idx="3">
                  <c:v>0.16455696202531644</c:v>
                </c:pt>
                <c:pt idx="4">
                  <c:v>6.3291139240506333E-2</c:v>
                </c:pt>
                <c:pt idx="5">
                  <c:v>3.7974683544303799E-2</c:v>
                </c:pt>
                <c:pt idx="6">
                  <c:v>1.2658227848101266E-2</c:v>
                </c:pt>
              </c:numCache>
            </c:numRef>
          </c:val>
        </c:ser>
        <c:axId val="57317632"/>
        <c:axId val="57325056"/>
      </c:barChart>
      <c:catAx>
        <c:axId val="57317632"/>
        <c:scaling>
          <c:orientation val="minMax"/>
        </c:scaling>
        <c:axPos val="b"/>
        <c:numFmt formatCode="General" sourceLinked="0"/>
        <c:tickLblPos val="nextTo"/>
        <c:crossAx val="57325056"/>
        <c:crosses val="autoZero"/>
        <c:auto val="1"/>
        <c:lblAlgn val="ctr"/>
        <c:lblOffset val="100"/>
      </c:catAx>
      <c:valAx>
        <c:axId val="57325056"/>
        <c:scaling>
          <c:orientation val="minMax"/>
        </c:scaling>
        <c:axPos val="l"/>
        <c:majorGridlines/>
        <c:numFmt formatCode="0%" sourceLinked="1"/>
        <c:tickLblPos val="nextTo"/>
        <c:crossAx val="57317632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 paperSize="9" orientation="landscape" horizontalDpi="3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/>
              <a:t>Pourcentage de thèses soutenues chaque année (*)</a:t>
            </a:r>
          </a:p>
        </c:rich>
      </c:tx>
      <c:layout>
        <c:manualLayout>
          <c:xMode val="edge"/>
          <c:yMode val="edge"/>
          <c:x val="0.12122358122956149"/>
          <c:y val="3.669724770642202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Nembres des doctorants sotenues chaque année</c:v>
          </c:tx>
          <c:spPr>
            <a:solidFill>
              <a:schemeClr val="tx1">
                <a:lumMod val="75000"/>
                <a:lumOff val="25000"/>
              </a:schemeClr>
            </a:solidFill>
          </c:spPr>
          <c:dPt>
            <c:idx val="1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2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4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7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1"/>
            <c:spPr>
              <a:solidFill>
                <a:srgbClr val="FFFF00"/>
              </a:solidFill>
            </c:spPr>
          </c:dPt>
          <c:dPt>
            <c:idx val="13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75000"/>
                </a:schemeClr>
              </a:solidFill>
            </c:spPr>
          </c:dPt>
          <c:cat>
            <c:numRef>
              <c:f>Statistique1!$B$11:$B$26</c:f>
              <c:numCache>
                <c:formatCode>General</c:formatCode>
                <c:ptCount val="16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  <c:pt idx="8">
                  <c:v>2008</c:v>
                </c:pt>
                <c:pt idx="9">
                  <c:v>2007</c:v>
                </c:pt>
                <c:pt idx="10">
                  <c:v>2006</c:v>
                </c:pt>
                <c:pt idx="11">
                  <c:v>2005</c:v>
                </c:pt>
                <c:pt idx="12">
                  <c:v>2004</c:v>
                </c:pt>
                <c:pt idx="13">
                  <c:v>2003</c:v>
                </c:pt>
                <c:pt idx="14">
                  <c:v>2002</c:v>
                </c:pt>
                <c:pt idx="15">
                  <c:v>2001</c:v>
                </c:pt>
              </c:numCache>
            </c:numRef>
          </c:cat>
          <c:val>
            <c:numRef>
              <c:f>Statistique1!$D$11:$D$26</c:f>
              <c:numCache>
                <c:formatCode>0%</c:formatCode>
                <c:ptCount val="16"/>
                <c:pt idx="0">
                  <c:v>0.25316455696202533</c:v>
                </c:pt>
                <c:pt idx="1">
                  <c:v>0.13924050632911392</c:v>
                </c:pt>
                <c:pt idx="2">
                  <c:v>6.3291139240506333E-2</c:v>
                </c:pt>
                <c:pt idx="3">
                  <c:v>3.7974683544303799E-2</c:v>
                </c:pt>
                <c:pt idx="4">
                  <c:v>6.3291139240506333E-2</c:v>
                </c:pt>
                <c:pt idx="5">
                  <c:v>3.7974683544303799E-2</c:v>
                </c:pt>
                <c:pt idx="6">
                  <c:v>0.10126582278481013</c:v>
                </c:pt>
                <c:pt idx="7">
                  <c:v>3.7974683544303799E-2</c:v>
                </c:pt>
                <c:pt idx="8">
                  <c:v>8.8607594936708861E-2</c:v>
                </c:pt>
                <c:pt idx="9">
                  <c:v>2.5316455696202531E-2</c:v>
                </c:pt>
                <c:pt idx="10">
                  <c:v>3.7974683544303799E-2</c:v>
                </c:pt>
                <c:pt idx="11">
                  <c:v>3.7974683544303799E-2</c:v>
                </c:pt>
                <c:pt idx="12">
                  <c:v>1.2658227848101266E-2</c:v>
                </c:pt>
                <c:pt idx="13">
                  <c:v>0</c:v>
                </c:pt>
                <c:pt idx="14">
                  <c:v>5.0632911392405063E-2</c:v>
                </c:pt>
                <c:pt idx="15">
                  <c:v>1.2658227848101266E-2</c:v>
                </c:pt>
              </c:numCache>
            </c:numRef>
          </c:val>
        </c:ser>
        <c:axId val="94567040"/>
        <c:axId val="97530240"/>
      </c:barChart>
      <c:catAx>
        <c:axId val="94567040"/>
        <c:scaling>
          <c:orientation val="minMax"/>
        </c:scaling>
        <c:axPos val="b"/>
        <c:numFmt formatCode="General" sourceLinked="1"/>
        <c:tickLblPos val="nextTo"/>
        <c:crossAx val="97530240"/>
        <c:crosses val="autoZero"/>
        <c:auto val="1"/>
        <c:lblAlgn val="ctr"/>
        <c:lblOffset val="100"/>
      </c:catAx>
      <c:valAx>
        <c:axId val="97530240"/>
        <c:scaling>
          <c:orientation val="minMax"/>
        </c:scaling>
        <c:axPos val="l"/>
        <c:majorGridlines/>
        <c:numFmt formatCode="0%" sourceLinked="1"/>
        <c:tickLblPos val="nextTo"/>
        <c:crossAx val="94567040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3438525</xdr:colOff>
      <xdr:row>0</xdr:row>
      <xdr:rowOff>0</xdr:rowOff>
    </xdr:from>
    <xdr:to>
      <xdr:col>6</xdr:col>
      <xdr:colOff>669925</xdr:colOff>
      <xdr:row>3</xdr:row>
      <xdr:rowOff>38100</xdr:rowOff>
    </xdr:to>
    <xdr:pic>
      <xdr:nvPicPr>
        <xdr:cNvPr id="1026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05675" y="0"/>
          <a:ext cx="2076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9525</xdr:rowOff>
    </xdr:from>
    <xdr:to>
      <xdr:col>5</xdr:col>
      <xdr:colOff>0</xdr:colOff>
      <xdr:row>2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3825" y="9525"/>
          <a:ext cx="1895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542924</xdr:colOff>
      <xdr:row>23</xdr:row>
      <xdr:rowOff>161925</xdr:rowOff>
    </xdr:from>
    <xdr:to>
      <xdr:col>4</xdr:col>
      <xdr:colOff>209549</xdr:colOff>
      <xdr:row>38</xdr:row>
      <xdr:rowOff>47625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47625</xdr:rowOff>
    </xdr:from>
    <xdr:to>
      <xdr:col>4</xdr:col>
      <xdr:colOff>0</xdr:colOff>
      <xdr:row>3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47625"/>
          <a:ext cx="2000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29</xdr:row>
      <xdr:rowOff>28576</xdr:rowOff>
    </xdr:from>
    <xdr:to>
      <xdr:col>4</xdr:col>
      <xdr:colOff>133350</xdr:colOff>
      <xdr:row>41</xdr:row>
      <xdr:rowOff>171450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zoomScale="90" zoomScaleNormal="90" workbookViewId="0">
      <selection activeCell="E20" sqref="E20"/>
    </sheetView>
  </sheetViews>
  <sheetFormatPr baseColWidth="10" defaultColWidth="9.140625" defaultRowHeight="15"/>
  <cols>
    <col min="1" max="1" width="6.42578125" style="12" customWidth="1"/>
    <col min="2" max="2" width="3" style="16" customWidth="1"/>
    <col min="3" max="3" width="24.140625" style="3" customWidth="1"/>
    <col min="4" max="4" width="24.42578125" style="84" customWidth="1"/>
    <col min="5" max="5" width="57.7109375" style="24" customWidth="1"/>
    <col min="6" max="6" width="14.85546875" style="96" customWidth="1"/>
    <col min="7" max="7" width="11.7109375" style="96" customWidth="1"/>
  </cols>
  <sheetData>
    <row r="1" spans="1:7">
      <c r="A1" s="115" t="s">
        <v>2</v>
      </c>
      <c r="B1" s="116"/>
      <c r="C1" s="116"/>
      <c r="D1" s="117"/>
    </row>
    <row r="2" spans="1:7" ht="28.5" customHeight="1">
      <c r="A2" s="115" t="s">
        <v>198</v>
      </c>
      <c r="B2" s="116"/>
      <c r="C2" s="116"/>
      <c r="D2" s="117"/>
    </row>
    <row r="3" spans="1:7">
      <c r="A3" s="118" t="s">
        <v>147</v>
      </c>
      <c r="B3" s="119"/>
      <c r="C3" s="119"/>
      <c r="D3" s="120"/>
    </row>
    <row r="4" spans="1:7">
      <c r="A4" s="121" t="s">
        <v>148</v>
      </c>
      <c r="B4" s="119"/>
      <c r="C4" s="119"/>
      <c r="D4" s="120"/>
    </row>
    <row r="5" spans="1:7">
      <c r="A5" s="1"/>
      <c r="B5" s="7"/>
    </row>
    <row r="6" spans="1:7" ht="23.25" customHeight="1">
      <c r="A6" s="132" t="s">
        <v>0</v>
      </c>
      <c r="B6" s="133"/>
      <c r="C6" s="133"/>
      <c r="D6" s="133"/>
      <c r="E6" s="133"/>
      <c r="F6" s="133"/>
      <c r="G6" s="133"/>
    </row>
    <row r="8" spans="1:7">
      <c r="A8" s="122" t="s">
        <v>190</v>
      </c>
      <c r="B8" s="120"/>
      <c r="C8" s="120"/>
    </row>
    <row r="9" spans="1:7">
      <c r="A9" s="122" t="s">
        <v>189</v>
      </c>
      <c r="B9" s="120"/>
      <c r="C9" s="120"/>
    </row>
    <row r="10" spans="1:7" ht="15.75" thickBot="1"/>
    <row r="11" spans="1:7" s="8" customFormat="1" ht="36.75" customHeight="1" thickBot="1">
      <c r="A11" s="9" t="s">
        <v>6</v>
      </c>
      <c r="B11" s="9" t="s">
        <v>7</v>
      </c>
      <c r="C11" s="15" t="s">
        <v>8</v>
      </c>
      <c r="D11" s="15" t="s">
        <v>9</v>
      </c>
      <c r="E11" s="9" t="s">
        <v>10</v>
      </c>
      <c r="F11" s="15" t="s">
        <v>191</v>
      </c>
      <c r="G11" s="15" t="s">
        <v>149</v>
      </c>
    </row>
    <row r="12" spans="1:7" s="8" customFormat="1" ht="36.75" customHeight="1">
      <c r="A12" s="123">
        <v>2017</v>
      </c>
      <c r="B12" s="42">
        <v>1</v>
      </c>
      <c r="C12" s="82" t="s">
        <v>289</v>
      </c>
      <c r="D12" s="82" t="s">
        <v>290</v>
      </c>
      <c r="E12" s="47" t="s">
        <v>291</v>
      </c>
      <c r="F12" s="47" t="s">
        <v>242</v>
      </c>
      <c r="G12" s="83">
        <v>42746</v>
      </c>
    </row>
    <row r="13" spans="1:7" s="8" customFormat="1" ht="36.75" customHeight="1">
      <c r="A13" s="124"/>
      <c r="B13" s="48">
        <f>B12+1</f>
        <v>2</v>
      </c>
      <c r="C13" s="44" t="s">
        <v>283</v>
      </c>
      <c r="D13" s="44" t="s">
        <v>4</v>
      </c>
      <c r="E13" s="45" t="s">
        <v>285</v>
      </c>
      <c r="F13" s="45" t="s">
        <v>13</v>
      </c>
      <c r="G13" s="46">
        <v>42739</v>
      </c>
    </row>
    <row r="14" spans="1:7" s="8" customFormat="1" ht="36.75" customHeight="1" thickBot="1">
      <c r="A14" s="125"/>
      <c r="B14" s="114">
        <f>B13+1</f>
        <v>3</v>
      </c>
      <c r="C14" s="113" t="s">
        <v>287</v>
      </c>
      <c r="D14" s="113" t="s">
        <v>286</v>
      </c>
      <c r="E14" s="112" t="s">
        <v>288</v>
      </c>
      <c r="F14" s="94" t="s">
        <v>199</v>
      </c>
      <c r="G14" s="102">
        <v>42737</v>
      </c>
    </row>
    <row r="15" spans="1:7" s="8" customFormat="1" ht="36.75" customHeight="1">
      <c r="A15" s="123">
        <v>2016</v>
      </c>
      <c r="B15" s="42">
        <f>B14+1</f>
        <v>4</v>
      </c>
      <c r="C15" s="82" t="s">
        <v>280</v>
      </c>
      <c r="D15" s="82" t="s">
        <v>249</v>
      </c>
      <c r="E15" s="42" t="s">
        <v>281</v>
      </c>
      <c r="F15" s="108" t="s">
        <v>199</v>
      </c>
      <c r="G15" s="83">
        <v>42725</v>
      </c>
    </row>
    <row r="16" spans="1:7" s="8" customFormat="1" ht="36.75" customHeight="1">
      <c r="A16" s="124"/>
      <c r="B16" s="48">
        <f>B15+1</f>
        <v>5</v>
      </c>
      <c r="C16" s="44" t="s">
        <v>293</v>
      </c>
      <c r="D16" s="44" t="s">
        <v>294</v>
      </c>
      <c r="E16" s="45" t="s">
        <v>292</v>
      </c>
      <c r="F16" s="111" t="s">
        <v>13</v>
      </c>
      <c r="G16" s="46">
        <v>42721</v>
      </c>
    </row>
    <row r="17" spans="1:7" s="8" customFormat="1" ht="36.75" customHeight="1">
      <c r="A17" s="124"/>
      <c r="B17" s="48">
        <f>B16+1</f>
        <v>6</v>
      </c>
      <c r="C17" s="44" t="s">
        <v>282</v>
      </c>
      <c r="D17" s="87" t="s">
        <v>95</v>
      </c>
      <c r="E17" s="45" t="s">
        <v>284</v>
      </c>
      <c r="F17" s="111" t="s">
        <v>262</v>
      </c>
      <c r="G17" s="46">
        <v>42720</v>
      </c>
    </row>
    <row r="18" spans="1:7" s="8" customFormat="1" ht="36.75" customHeight="1">
      <c r="A18" s="124"/>
      <c r="B18" s="48">
        <f t="shared" ref="B18:B19" si="0">B17+1</f>
        <v>7</v>
      </c>
      <c r="C18" s="44" t="s">
        <v>277</v>
      </c>
      <c r="D18" s="44" t="s">
        <v>278</v>
      </c>
      <c r="E18" s="45" t="s">
        <v>279</v>
      </c>
      <c r="F18" s="45" t="s">
        <v>242</v>
      </c>
      <c r="G18" s="46">
        <v>42690</v>
      </c>
    </row>
    <row r="19" spans="1:7" s="8" customFormat="1" ht="36.75" customHeight="1">
      <c r="A19" s="124"/>
      <c r="B19" s="48">
        <f t="shared" si="0"/>
        <v>8</v>
      </c>
      <c r="C19" s="44" t="s">
        <v>272</v>
      </c>
      <c r="D19" s="44" t="s">
        <v>270</v>
      </c>
      <c r="E19" s="45" t="s">
        <v>271</v>
      </c>
      <c r="F19" s="45" t="s">
        <v>199</v>
      </c>
      <c r="G19" s="46">
        <v>42630</v>
      </c>
    </row>
    <row r="20" spans="1:7" s="8" customFormat="1" ht="36.75" customHeight="1">
      <c r="A20" s="124"/>
      <c r="B20" s="43">
        <f>B19+1</f>
        <v>9</v>
      </c>
      <c r="C20" s="79" t="s">
        <v>274</v>
      </c>
      <c r="D20" s="79" t="s">
        <v>20</v>
      </c>
      <c r="E20" s="80" t="s">
        <v>275</v>
      </c>
      <c r="F20" s="80" t="s">
        <v>13</v>
      </c>
      <c r="G20" s="81">
        <v>42578</v>
      </c>
    </row>
    <row r="21" spans="1:7" s="8" customFormat="1" ht="36.75" customHeight="1">
      <c r="A21" s="124"/>
      <c r="B21" s="43">
        <f t="shared" ref="B21:B24" si="1">B20+1</f>
        <v>10</v>
      </c>
      <c r="C21" s="79" t="s">
        <v>276</v>
      </c>
      <c r="D21" s="79" t="s">
        <v>213</v>
      </c>
      <c r="E21" s="80" t="s">
        <v>273</v>
      </c>
      <c r="F21" s="80" t="s">
        <v>242</v>
      </c>
      <c r="G21" s="81">
        <v>42562</v>
      </c>
    </row>
    <row r="22" spans="1:7" s="8" customFormat="1" ht="36.75" customHeight="1">
      <c r="A22" s="124"/>
      <c r="B22" s="43">
        <f t="shared" si="1"/>
        <v>11</v>
      </c>
      <c r="C22" s="79" t="s">
        <v>266</v>
      </c>
      <c r="D22" s="107" t="s">
        <v>267</v>
      </c>
      <c r="E22" s="80" t="s">
        <v>268</v>
      </c>
      <c r="F22" s="80" t="s">
        <v>242</v>
      </c>
      <c r="G22" s="81">
        <v>42511</v>
      </c>
    </row>
    <row r="23" spans="1:7" s="8" customFormat="1" ht="36.75" customHeight="1">
      <c r="A23" s="124"/>
      <c r="B23" s="43">
        <f t="shared" si="1"/>
        <v>12</v>
      </c>
      <c r="C23" s="44" t="s">
        <v>259</v>
      </c>
      <c r="D23" s="50" t="s">
        <v>269</v>
      </c>
      <c r="E23" s="45" t="s">
        <v>261</v>
      </c>
      <c r="F23" s="45" t="s">
        <v>262</v>
      </c>
      <c r="G23" s="46">
        <v>42496</v>
      </c>
    </row>
    <row r="24" spans="1:7" s="8" customFormat="1" ht="36.75" customHeight="1">
      <c r="A24" s="124"/>
      <c r="B24" s="43">
        <f t="shared" si="1"/>
        <v>13</v>
      </c>
      <c r="C24" s="79" t="s">
        <v>265</v>
      </c>
      <c r="D24" s="50" t="s">
        <v>234</v>
      </c>
      <c r="E24" s="80" t="s">
        <v>260</v>
      </c>
      <c r="F24" s="80" t="s">
        <v>199</v>
      </c>
      <c r="G24" s="81">
        <v>42496</v>
      </c>
    </row>
    <row r="25" spans="1:7" s="8" customFormat="1" ht="36.75" customHeight="1">
      <c r="A25" s="124"/>
      <c r="B25" s="43">
        <f t="shared" ref="B25:B27" si="2">B24+1</f>
        <v>14</v>
      </c>
      <c r="C25" s="79" t="s">
        <v>264</v>
      </c>
      <c r="D25" s="44" t="s">
        <v>257</v>
      </c>
      <c r="E25" s="80" t="s">
        <v>263</v>
      </c>
      <c r="F25" s="80" t="s">
        <v>242</v>
      </c>
      <c r="G25" s="81">
        <v>42496</v>
      </c>
    </row>
    <row r="26" spans="1:7" s="8" customFormat="1" ht="36.75" customHeight="1">
      <c r="A26" s="124"/>
      <c r="B26" s="43">
        <f t="shared" si="2"/>
        <v>15</v>
      </c>
      <c r="C26" s="44" t="s">
        <v>255</v>
      </c>
      <c r="D26" s="44" t="s">
        <v>257</v>
      </c>
      <c r="E26" s="45" t="s">
        <v>258</v>
      </c>
      <c r="F26" s="45" t="s">
        <v>199</v>
      </c>
      <c r="G26" s="46">
        <v>42476</v>
      </c>
    </row>
    <row r="27" spans="1:7" s="8" customFormat="1" ht="36.75" customHeight="1">
      <c r="A27" s="124"/>
      <c r="B27" s="43">
        <f t="shared" si="2"/>
        <v>16</v>
      </c>
      <c r="C27" s="44" t="s">
        <v>254</v>
      </c>
      <c r="D27" s="44" t="s">
        <v>256</v>
      </c>
      <c r="E27" s="45" t="s">
        <v>253</v>
      </c>
      <c r="F27" s="45" t="s">
        <v>29</v>
      </c>
      <c r="G27" s="46">
        <v>42474</v>
      </c>
    </row>
    <row r="28" spans="1:7" s="8" customFormat="1" ht="30" customHeight="1">
      <c r="A28" s="124"/>
      <c r="B28" s="43">
        <f>B27+1</f>
        <v>17</v>
      </c>
      <c r="C28" s="79" t="s">
        <v>245</v>
      </c>
      <c r="D28" s="79" t="s">
        <v>246</v>
      </c>
      <c r="E28" s="43" t="s">
        <v>252</v>
      </c>
      <c r="F28" s="80" t="s">
        <v>29</v>
      </c>
      <c r="G28" s="81">
        <v>42445</v>
      </c>
    </row>
    <row r="29" spans="1:7" s="8" customFormat="1" ht="28.5" customHeight="1">
      <c r="A29" s="124"/>
      <c r="B29" s="43">
        <f>B28+1</f>
        <v>18</v>
      </c>
      <c r="C29" s="79" t="s">
        <v>247</v>
      </c>
      <c r="D29" s="79" t="s">
        <v>35</v>
      </c>
      <c r="E29" s="43" t="s">
        <v>251</v>
      </c>
      <c r="F29" s="80" t="s">
        <v>199</v>
      </c>
      <c r="G29" s="81">
        <v>42445</v>
      </c>
    </row>
    <row r="30" spans="1:7" s="8" customFormat="1" ht="36.75" customHeight="1">
      <c r="A30" s="124"/>
      <c r="B30" s="43">
        <f>B29+1</f>
        <v>19</v>
      </c>
      <c r="C30" s="79" t="s">
        <v>248</v>
      </c>
      <c r="D30" s="79" t="s">
        <v>249</v>
      </c>
      <c r="E30" s="80" t="s">
        <v>250</v>
      </c>
      <c r="F30" s="80" t="s">
        <v>13</v>
      </c>
      <c r="G30" s="81">
        <v>42441</v>
      </c>
    </row>
    <row r="31" spans="1:7" s="8" customFormat="1" ht="27" customHeight="1">
      <c r="A31" s="124"/>
      <c r="B31" s="43">
        <f>B30+1</f>
        <v>20</v>
      </c>
      <c r="C31" s="79" t="s">
        <v>237</v>
      </c>
      <c r="D31" s="79" t="s">
        <v>238</v>
      </c>
      <c r="E31" s="80" t="s">
        <v>239</v>
      </c>
      <c r="F31" s="80" t="s">
        <v>17</v>
      </c>
      <c r="G31" s="81">
        <v>42431</v>
      </c>
    </row>
    <row r="32" spans="1:7" s="8" customFormat="1" ht="33.75" customHeight="1">
      <c r="A32" s="124"/>
      <c r="B32" s="43">
        <f t="shared" ref="B32:B36" si="3">B31+1</f>
        <v>21</v>
      </c>
      <c r="C32" s="50" t="s">
        <v>232</v>
      </c>
      <c r="D32" s="50" t="s">
        <v>234</v>
      </c>
      <c r="E32" s="45" t="s">
        <v>229</v>
      </c>
      <c r="F32" s="45" t="s">
        <v>199</v>
      </c>
      <c r="G32" s="104">
        <v>42392</v>
      </c>
    </row>
    <row r="33" spans="1:7" s="8" customFormat="1" ht="24" customHeight="1">
      <c r="A33" s="124"/>
      <c r="B33" s="43">
        <f t="shared" si="3"/>
        <v>22</v>
      </c>
      <c r="C33" s="50" t="s">
        <v>217</v>
      </c>
      <c r="D33" s="50" t="s">
        <v>235</v>
      </c>
      <c r="E33" s="45" t="s">
        <v>216</v>
      </c>
      <c r="F33" s="97" t="s">
        <v>17</v>
      </c>
      <c r="G33" s="104">
        <v>42378</v>
      </c>
    </row>
    <row r="34" spans="1:7" s="8" customFormat="1" ht="27" customHeight="1" thickBot="1">
      <c r="A34" s="125"/>
      <c r="B34" s="77">
        <f t="shared" si="3"/>
        <v>23</v>
      </c>
      <c r="C34" s="51" t="s">
        <v>218</v>
      </c>
      <c r="D34" s="51" t="s">
        <v>236</v>
      </c>
      <c r="E34" s="52" t="s">
        <v>215</v>
      </c>
      <c r="F34" s="98" t="s">
        <v>199</v>
      </c>
      <c r="G34" s="105">
        <v>42377</v>
      </c>
    </row>
    <row r="35" spans="1:7" s="8" customFormat="1" ht="27.75" customHeight="1">
      <c r="A35" s="123">
        <v>2015</v>
      </c>
      <c r="B35" s="42">
        <f t="shared" si="3"/>
        <v>24</v>
      </c>
      <c r="C35" s="49" t="s">
        <v>208</v>
      </c>
      <c r="D35" s="49" t="s">
        <v>20</v>
      </c>
      <c r="E35" s="47" t="s">
        <v>209</v>
      </c>
      <c r="F35" s="99" t="s">
        <v>63</v>
      </c>
      <c r="G35" s="106">
        <v>42341</v>
      </c>
    </row>
    <row r="36" spans="1:7" s="8" customFormat="1" ht="42.75" customHeight="1">
      <c r="A36" s="124"/>
      <c r="B36" s="43">
        <f t="shared" si="3"/>
        <v>25</v>
      </c>
      <c r="C36" s="44" t="s">
        <v>240</v>
      </c>
      <c r="D36" s="50" t="s">
        <v>12</v>
      </c>
      <c r="E36" s="78" t="s">
        <v>241</v>
      </c>
      <c r="F36" s="97" t="s">
        <v>242</v>
      </c>
      <c r="G36" s="104">
        <v>42338</v>
      </c>
    </row>
    <row r="37" spans="1:7" s="8" customFormat="1" ht="30.75" customHeight="1">
      <c r="A37" s="124"/>
      <c r="B37" s="43">
        <f t="shared" ref="B37:B40" si="4">B36+1</f>
        <v>26</v>
      </c>
      <c r="C37" s="50" t="s">
        <v>210</v>
      </c>
      <c r="D37" s="50" t="s">
        <v>213</v>
      </c>
      <c r="E37" s="45" t="s">
        <v>214</v>
      </c>
      <c r="F37" s="97" t="s">
        <v>17</v>
      </c>
      <c r="G37" s="104">
        <v>42315</v>
      </c>
    </row>
    <row r="38" spans="1:7" s="8" customFormat="1" ht="26.25" customHeight="1">
      <c r="A38" s="124"/>
      <c r="B38" s="48">
        <f t="shared" si="4"/>
        <v>27</v>
      </c>
      <c r="C38" s="50" t="s">
        <v>230</v>
      </c>
      <c r="D38" s="50" t="s">
        <v>233</v>
      </c>
      <c r="E38" s="45" t="s">
        <v>231</v>
      </c>
      <c r="F38" s="97" t="s">
        <v>13</v>
      </c>
      <c r="G38" s="104">
        <v>42314</v>
      </c>
    </row>
    <row r="39" spans="1:7" s="8" customFormat="1" ht="29.25" customHeight="1">
      <c r="A39" s="124"/>
      <c r="B39" s="48">
        <f t="shared" si="4"/>
        <v>28</v>
      </c>
      <c r="C39" s="44" t="s">
        <v>207</v>
      </c>
      <c r="D39" s="44" t="s">
        <v>200</v>
      </c>
      <c r="E39" s="48" t="s">
        <v>201</v>
      </c>
      <c r="F39" s="100" t="s">
        <v>29</v>
      </c>
      <c r="G39" s="46">
        <v>42294</v>
      </c>
    </row>
    <row r="40" spans="1:7" s="8" customFormat="1" ht="29.25" customHeight="1">
      <c r="A40" s="124"/>
      <c r="B40" s="48">
        <f t="shared" si="4"/>
        <v>29</v>
      </c>
      <c r="C40" s="41" t="s">
        <v>203</v>
      </c>
      <c r="D40" s="44" t="s">
        <v>212</v>
      </c>
      <c r="E40" s="33" t="s">
        <v>202</v>
      </c>
      <c r="F40" s="100" t="s">
        <v>199</v>
      </c>
      <c r="G40" s="46">
        <v>42268</v>
      </c>
    </row>
    <row r="41" spans="1:7" s="8" customFormat="1" ht="31.5" customHeight="1">
      <c r="A41" s="124"/>
      <c r="B41" s="43">
        <f>B40+1</f>
        <v>30</v>
      </c>
      <c r="C41" s="41" t="s">
        <v>204</v>
      </c>
      <c r="D41" s="41" t="s">
        <v>35</v>
      </c>
      <c r="E41" s="33" t="s">
        <v>3</v>
      </c>
      <c r="F41" s="45" t="s">
        <v>13</v>
      </c>
      <c r="G41" s="46">
        <v>42219</v>
      </c>
    </row>
    <row r="42" spans="1:7" s="8" customFormat="1" ht="24" customHeight="1">
      <c r="A42" s="124"/>
      <c r="B42" s="43">
        <f t="shared" ref="B42:B46" si="5">B41+1</f>
        <v>31</v>
      </c>
      <c r="C42" s="38" t="s">
        <v>205</v>
      </c>
      <c r="D42" s="38" t="s">
        <v>4</v>
      </c>
      <c r="E42" s="18" t="s">
        <v>5</v>
      </c>
      <c r="F42" s="80" t="s">
        <v>13</v>
      </c>
      <c r="G42" s="81">
        <v>42144</v>
      </c>
    </row>
    <row r="43" spans="1:7" s="8" customFormat="1" ht="31.5" customHeight="1">
      <c r="A43" s="124"/>
      <c r="B43" s="43">
        <f t="shared" si="5"/>
        <v>32</v>
      </c>
      <c r="C43" s="39" t="s">
        <v>206</v>
      </c>
      <c r="D43" s="50" t="s">
        <v>211</v>
      </c>
      <c r="E43" s="33" t="s">
        <v>1</v>
      </c>
      <c r="F43" s="48" t="s">
        <v>13</v>
      </c>
      <c r="G43" s="101">
        <v>42135</v>
      </c>
    </row>
    <row r="44" spans="1:7" s="8" customFormat="1" ht="31.5" customHeight="1">
      <c r="A44" s="124"/>
      <c r="B44" s="18">
        <f t="shared" si="5"/>
        <v>33</v>
      </c>
      <c r="C44" s="34" t="s">
        <v>192</v>
      </c>
      <c r="D44" s="34" t="s">
        <v>197</v>
      </c>
      <c r="E44" s="35" t="s">
        <v>196</v>
      </c>
      <c r="F44" s="94" t="s">
        <v>17</v>
      </c>
      <c r="G44" s="102">
        <v>42028</v>
      </c>
    </row>
    <row r="45" spans="1:7" s="8" customFormat="1" ht="24" customHeight="1" thickBot="1">
      <c r="A45" s="125"/>
      <c r="B45" s="19">
        <f t="shared" si="5"/>
        <v>34</v>
      </c>
      <c r="C45" s="23" t="s">
        <v>193</v>
      </c>
      <c r="D45" s="23" t="s">
        <v>195</v>
      </c>
      <c r="E45" s="22" t="s">
        <v>194</v>
      </c>
      <c r="F45" s="52" t="s">
        <v>29</v>
      </c>
      <c r="G45" s="103">
        <v>42028</v>
      </c>
    </row>
    <row r="46" spans="1:7" s="10" customFormat="1" ht="31.5" customHeight="1">
      <c r="A46" s="126">
        <v>2014</v>
      </c>
      <c r="B46" s="37">
        <f t="shared" si="5"/>
        <v>35</v>
      </c>
      <c r="C46" s="4" t="s">
        <v>11</v>
      </c>
      <c r="D46" s="85" t="s">
        <v>12</v>
      </c>
      <c r="E46" s="25" t="s">
        <v>150</v>
      </c>
      <c r="F46" s="47" t="s">
        <v>13</v>
      </c>
      <c r="G46" s="47" t="s">
        <v>14</v>
      </c>
    </row>
    <row r="47" spans="1:7" s="11" customFormat="1" ht="32.25" customHeight="1">
      <c r="A47" s="127"/>
      <c r="B47" s="32">
        <f t="shared" ref="B47:B93" si="6">B46+1</f>
        <v>36</v>
      </c>
      <c r="C47" s="5" t="s">
        <v>15</v>
      </c>
      <c r="D47" s="86" t="s">
        <v>16</v>
      </c>
      <c r="E47" s="26" t="s">
        <v>151</v>
      </c>
      <c r="F47" s="43" t="s">
        <v>17</v>
      </c>
      <c r="G47" s="43" t="s">
        <v>18</v>
      </c>
    </row>
    <row r="48" spans="1:7" s="11" customFormat="1" ht="30" customHeight="1">
      <c r="A48" s="127"/>
      <c r="B48" s="32">
        <f t="shared" si="6"/>
        <v>37</v>
      </c>
      <c r="C48" s="5" t="s">
        <v>19</v>
      </c>
      <c r="D48" s="86" t="s">
        <v>20</v>
      </c>
      <c r="E48" s="26" t="s">
        <v>152</v>
      </c>
      <c r="F48" s="43" t="s">
        <v>13</v>
      </c>
      <c r="G48" s="43" t="s">
        <v>21</v>
      </c>
    </row>
    <row r="49" spans="1:7" s="11" customFormat="1" ht="29.25" customHeight="1">
      <c r="A49" s="127"/>
      <c r="B49" s="32">
        <f t="shared" si="6"/>
        <v>38</v>
      </c>
      <c r="C49" s="5" t="s">
        <v>153</v>
      </c>
      <c r="D49" s="87" t="s">
        <v>22</v>
      </c>
      <c r="E49" s="27" t="s">
        <v>154</v>
      </c>
      <c r="F49" s="43" t="s">
        <v>13</v>
      </c>
      <c r="G49" s="43" t="s">
        <v>23</v>
      </c>
    </row>
    <row r="50" spans="1:7" s="11" customFormat="1" ht="39" customHeight="1" thickBot="1">
      <c r="A50" s="128"/>
      <c r="B50" s="22">
        <f t="shared" si="6"/>
        <v>39</v>
      </c>
      <c r="C50" s="6" t="s">
        <v>24</v>
      </c>
      <c r="D50" s="88" t="s">
        <v>25</v>
      </c>
      <c r="E50" s="28" t="s">
        <v>155</v>
      </c>
      <c r="F50" s="77" t="s">
        <v>13</v>
      </c>
      <c r="G50" s="77" t="s">
        <v>26</v>
      </c>
    </row>
    <row r="51" spans="1:7" s="11" customFormat="1" ht="31.5" customHeight="1">
      <c r="A51" s="126">
        <v>2013</v>
      </c>
      <c r="B51" s="17">
        <f t="shared" si="6"/>
        <v>40</v>
      </c>
      <c r="C51" s="4" t="s">
        <v>27</v>
      </c>
      <c r="D51" s="85" t="s">
        <v>28</v>
      </c>
      <c r="E51" s="25" t="s">
        <v>156</v>
      </c>
      <c r="F51" s="42" t="s">
        <v>29</v>
      </c>
      <c r="G51" s="42" t="s">
        <v>30</v>
      </c>
    </row>
    <row r="52" spans="1:7" s="11" customFormat="1" ht="25.5" customHeight="1">
      <c r="A52" s="127"/>
      <c r="B52" s="32">
        <f t="shared" si="6"/>
        <v>41</v>
      </c>
      <c r="C52" s="5" t="s">
        <v>31</v>
      </c>
      <c r="D52" s="89" t="s">
        <v>243</v>
      </c>
      <c r="E52" s="26" t="s">
        <v>157</v>
      </c>
      <c r="F52" s="43" t="s">
        <v>32</v>
      </c>
      <c r="G52" s="43" t="s">
        <v>33</v>
      </c>
    </row>
    <row r="53" spans="1:7" s="11" customFormat="1" ht="25.5" customHeight="1" thickBot="1">
      <c r="A53" s="128"/>
      <c r="B53" s="22">
        <f t="shared" si="6"/>
        <v>42</v>
      </c>
      <c r="C53" s="6" t="s">
        <v>34</v>
      </c>
      <c r="D53" s="88" t="s">
        <v>35</v>
      </c>
      <c r="E53" s="29" t="s">
        <v>158</v>
      </c>
      <c r="F53" s="77" t="s">
        <v>17</v>
      </c>
      <c r="G53" s="77" t="s">
        <v>36</v>
      </c>
    </row>
    <row r="54" spans="1:7" s="11" customFormat="1" ht="23.25" customHeight="1">
      <c r="A54" s="126">
        <v>2012</v>
      </c>
      <c r="B54" s="17">
        <f t="shared" si="6"/>
        <v>43</v>
      </c>
      <c r="C54" s="4" t="s">
        <v>37</v>
      </c>
      <c r="D54" s="85" t="s">
        <v>38</v>
      </c>
      <c r="E54" s="21" t="s">
        <v>159</v>
      </c>
      <c r="F54" s="42" t="s">
        <v>17</v>
      </c>
      <c r="G54" s="42" t="s">
        <v>39</v>
      </c>
    </row>
    <row r="55" spans="1:7" s="11" customFormat="1" ht="24.75" customHeight="1">
      <c r="A55" s="127"/>
      <c r="B55" s="32">
        <f t="shared" si="6"/>
        <v>44</v>
      </c>
      <c r="C55" s="5" t="s">
        <v>40</v>
      </c>
      <c r="D55" s="79" t="s">
        <v>244</v>
      </c>
      <c r="E55" s="27" t="s">
        <v>41</v>
      </c>
      <c r="F55" s="43" t="s">
        <v>32</v>
      </c>
      <c r="G55" s="43" t="s">
        <v>42</v>
      </c>
    </row>
    <row r="56" spans="1:7" s="11" customFormat="1" ht="30" customHeight="1">
      <c r="A56" s="127"/>
      <c r="B56" s="32">
        <f t="shared" si="6"/>
        <v>45</v>
      </c>
      <c r="C56" s="5" t="s">
        <v>43</v>
      </c>
      <c r="D56" s="86" t="s">
        <v>44</v>
      </c>
      <c r="E56" s="27" t="s">
        <v>160</v>
      </c>
      <c r="F56" s="43" t="s">
        <v>32</v>
      </c>
      <c r="G56" s="43" t="s">
        <v>45</v>
      </c>
    </row>
    <row r="57" spans="1:7" s="11" customFormat="1" ht="33" customHeight="1">
      <c r="A57" s="127"/>
      <c r="B57" s="32">
        <f t="shared" si="6"/>
        <v>46</v>
      </c>
      <c r="C57" s="5" t="s">
        <v>46</v>
      </c>
      <c r="D57" s="86" t="s">
        <v>25</v>
      </c>
      <c r="E57" s="26" t="s">
        <v>161</v>
      </c>
      <c r="F57" s="43" t="s">
        <v>29</v>
      </c>
      <c r="G57" s="43" t="s">
        <v>47</v>
      </c>
    </row>
    <row r="58" spans="1:7" s="11" customFormat="1" ht="33" customHeight="1" thickBot="1">
      <c r="A58" s="128"/>
      <c r="B58" s="22">
        <f t="shared" si="6"/>
        <v>47</v>
      </c>
      <c r="C58" s="6" t="s">
        <v>48</v>
      </c>
      <c r="D58" s="88" t="s">
        <v>49</v>
      </c>
      <c r="E58" s="29" t="s">
        <v>162</v>
      </c>
      <c r="F58" s="77" t="s">
        <v>50</v>
      </c>
      <c r="G58" s="77" t="s">
        <v>51</v>
      </c>
    </row>
    <row r="59" spans="1:7" s="11" customFormat="1" ht="25.5" customHeight="1">
      <c r="A59" s="126">
        <v>2011</v>
      </c>
      <c r="B59" s="17">
        <f t="shared" si="6"/>
        <v>48</v>
      </c>
      <c r="C59" s="4" t="s">
        <v>52</v>
      </c>
      <c r="D59" s="85" t="s">
        <v>22</v>
      </c>
      <c r="E59" s="21" t="s">
        <v>53</v>
      </c>
      <c r="F59" s="42" t="s">
        <v>29</v>
      </c>
      <c r="G59" s="42" t="s">
        <v>54</v>
      </c>
    </row>
    <row r="60" spans="1:7" s="11" customFormat="1" ht="27" customHeight="1">
      <c r="A60" s="127"/>
      <c r="B60" s="32">
        <f t="shared" si="6"/>
        <v>49</v>
      </c>
      <c r="C60" s="5" t="s">
        <v>55</v>
      </c>
      <c r="D60" s="86" t="s">
        <v>22</v>
      </c>
      <c r="E60" s="26" t="s">
        <v>163</v>
      </c>
      <c r="F60" s="43" t="s">
        <v>29</v>
      </c>
      <c r="G60" s="43" t="s">
        <v>54</v>
      </c>
    </row>
    <row r="61" spans="1:7" s="11" customFormat="1" ht="27.75" customHeight="1" thickBot="1">
      <c r="A61" s="128"/>
      <c r="B61" s="22">
        <f t="shared" si="6"/>
        <v>50</v>
      </c>
      <c r="C61" s="6" t="s">
        <v>56</v>
      </c>
      <c r="D61" s="88" t="s">
        <v>57</v>
      </c>
      <c r="E61" s="29" t="s">
        <v>164</v>
      </c>
      <c r="F61" s="77" t="s">
        <v>32</v>
      </c>
      <c r="G61" s="77" t="s">
        <v>58</v>
      </c>
    </row>
    <row r="62" spans="1:7" s="11" customFormat="1" ht="33" customHeight="1">
      <c r="A62" s="129">
        <v>2010</v>
      </c>
      <c r="B62" s="17">
        <f t="shared" si="6"/>
        <v>51</v>
      </c>
      <c r="C62" s="4" t="s">
        <v>59</v>
      </c>
      <c r="D62" s="85" t="s">
        <v>35</v>
      </c>
      <c r="E62" s="21" t="s">
        <v>165</v>
      </c>
      <c r="F62" s="42" t="s">
        <v>60</v>
      </c>
      <c r="G62" s="42" t="s">
        <v>61</v>
      </c>
    </row>
    <row r="63" spans="1:7" s="11" customFormat="1" ht="33" customHeight="1">
      <c r="A63" s="130"/>
      <c r="B63" s="32">
        <f t="shared" si="6"/>
        <v>52</v>
      </c>
      <c r="C63" s="5" t="s">
        <v>62</v>
      </c>
      <c r="D63" s="86" t="s">
        <v>25</v>
      </c>
      <c r="E63" s="27" t="s">
        <v>166</v>
      </c>
      <c r="F63" s="43" t="s">
        <v>63</v>
      </c>
      <c r="G63" s="43" t="s">
        <v>64</v>
      </c>
    </row>
    <row r="64" spans="1:7" s="11" customFormat="1" ht="33" customHeight="1">
      <c r="A64" s="130"/>
      <c r="B64" s="32">
        <f t="shared" si="6"/>
        <v>53</v>
      </c>
      <c r="C64" s="5" t="s">
        <v>65</v>
      </c>
      <c r="D64" s="86" t="s">
        <v>35</v>
      </c>
      <c r="E64" s="27" t="s">
        <v>167</v>
      </c>
      <c r="F64" s="43" t="s">
        <v>32</v>
      </c>
      <c r="G64" s="43" t="s">
        <v>66</v>
      </c>
    </row>
    <row r="65" spans="1:7" s="11" customFormat="1" ht="27" customHeight="1">
      <c r="A65" s="130"/>
      <c r="B65" s="32">
        <f t="shared" si="6"/>
        <v>54</v>
      </c>
      <c r="C65" s="5" t="s">
        <v>67</v>
      </c>
      <c r="D65" s="86" t="s">
        <v>22</v>
      </c>
      <c r="E65" s="27" t="s">
        <v>168</v>
      </c>
      <c r="F65" s="43" t="s">
        <v>68</v>
      </c>
      <c r="G65" s="43" t="s">
        <v>69</v>
      </c>
    </row>
    <row r="66" spans="1:7" s="11" customFormat="1" ht="27.75" customHeight="1">
      <c r="A66" s="130"/>
      <c r="B66" s="32">
        <f t="shared" si="6"/>
        <v>55</v>
      </c>
      <c r="C66" s="5" t="s">
        <v>70</v>
      </c>
      <c r="D66" s="86" t="s">
        <v>71</v>
      </c>
      <c r="E66" s="27" t="s">
        <v>169</v>
      </c>
      <c r="F66" s="43" t="s">
        <v>68</v>
      </c>
      <c r="G66" s="43" t="s">
        <v>72</v>
      </c>
    </row>
    <row r="67" spans="1:7" s="11" customFormat="1" ht="26.25" customHeight="1">
      <c r="A67" s="130"/>
      <c r="B67" s="32">
        <f t="shared" si="6"/>
        <v>56</v>
      </c>
      <c r="C67" s="5" t="s">
        <v>73</v>
      </c>
      <c r="D67" s="86" t="s">
        <v>74</v>
      </c>
      <c r="E67" s="27" t="s">
        <v>75</v>
      </c>
      <c r="F67" s="43" t="s">
        <v>50</v>
      </c>
      <c r="G67" s="43" t="s">
        <v>76</v>
      </c>
    </row>
    <row r="68" spans="1:7" s="11" customFormat="1" ht="25.5" customHeight="1">
      <c r="A68" s="130"/>
      <c r="B68" s="32">
        <f t="shared" si="6"/>
        <v>57</v>
      </c>
      <c r="C68" s="5" t="s">
        <v>77</v>
      </c>
      <c r="D68" s="86" t="s">
        <v>74</v>
      </c>
      <c r="E68" s="27" t="s">
        <v>78</v>
      </c>
      <c r="F68" s="43" t="s">
        <v>60</v>
      </c>
      <c r="G68" s="43" t="s">
        <v>79</v>
      </c>
    </row>
    <row r="69" spans="1:7" s="11" customFormat="1" ht="25.5" customHeight="1" thickBot="1">
      <c r="A69" s="131"/>
      <c r="B69" s="22">
        <f t="shared" si="6"/>
        <v>58</v>
      </c>
      <c r="C69" s="6" t="s">
        <v>80</v>
      </c>
      <c r="D69" s="88" t="s">
        <v>74</v>
      </c>
      <c r="E69" s="28" t="s">
        <v>81</v>
      </c>
      <c r="F69" s="77" t="s">
        <v>50</v>
      </c>
      <c r="G69" s="77" t="s">
        <v>79</v>
      </c>
    </row>
    <row r="70" spans="1:7" s="11" customFormat="1" ht="25.5" customHeight="1">
      <c r="A70" s="126">
        <v>2009</v>
      </c>
      <c r="B70" s="17">
        <f t="shared" si="6"/>
        <v>59</v>
      </c>
      <c r="C70" s="4" t="s">
        <v>82</v>
      </c>
      <c r="D70" s="85" t="s">
        <v>74</v>
      </c>
      <c r="E70" s="21" t="s">
        <v>170</v>
      </c>
      <c r="F70" s="42" t="s">
        <v>50</v>
      </c>
      <c r="G70" s="42" t="s">
        <v>83</v>
      </c>
    </row>
    <row r="71" spans="1:7" s="11" customFormat="1" ht="45" customHeight="1">
      <c r="A71" s="127"/>
      <c r="B71" s="32">
        <f t="shared" si="6"/>
        <v>60</v>
      </c>
      <c r="C71" s="5" t="s">
        <v>84</v>
      </c>
      <c r="D71" s="86" t="s">
        <v>85</v>
      </c>
      <c r="E71" s="27" t="s">
        <v>171</v>
      </c>
      <c r="F71" s="43" t="s">
        <v>68</v>
      </c>
      <c r="G71" s="43" t="s">
        <v>86</v>
      </c>
    </row>
    <row r="72" spans="1:7" s="11" customFormat="1" ht="27.75" customHeight="1" thickBot="1">
      <c r="A72" s="128"/>
      <c r="B72" s="22">
        <f t="shared" si="6"/>
        <v>61</v>
      </c>
      <c r="C72" s="6" t="s">
        <v>87</v>
      </c>
      <c r="D72" s="90" t="s">
        <v>243</v>
      </c>
      <c r="E72" s="28" t="s">
        <v>88</v>
      </c>
      <c r="F72" s="77" t="s">
        <v>89</v>
      </c>
      <c r="G72" s="77" t="s">
        <v>90</v>
      </c>
    </row>
    <row r="73" spans="1:7" s="11" customFormat="1" ht="33" customHeight="1">
      <c r="A73" s="126">
        <v>2008</v>
      </c>
      <c r="B73" s="17">
        <f t="shared" si="6"/>
        <v>62</v>
      </c>
      <c r="C73" s="4" t="s">
        <v>91</v>
      </c>
      <c r="D73" s="91" t="s">
        <v>22</v>
      </c>
      <c r="E73" s="21" t="s">
        <v>172</v>
      </c>
      <c r="F73" s="42" t="s">
        <v>50</v>
      </c>
      <c r="G73" s="42" t="s">
        <v>92</v>
      </c>
    </row>
    <row r="74" spans="1:7" s="11" customFormat="1" ht="32.25" customHeight="1">
      <c r="A74" s="127"/>
      <c r="B74" s="32">
        <f t="shared" si="6"/>
        <v>63</v>
      </c>
      <c r="C74" s="5" t="s">
        <v>93</v>
      </c>
      <c r="D74" s="87" t="s">
        <v>22</v>
      </c>
      <c r="E74" s="26" t="s">
        <v>173</v>
      </c>
      <c r="F74" s="43" t="s">
        <v>50</v>
      </c>
      <c r="G74" s="43" t="s">
        <v>92</v>
      </c>
    </row>
    <row r="75" spans="1:7" s="11" customFormat="1" ht="33.75" customHeight="1">
      <c r="A75" s="127"/>
      <c r="B75" s="32">
        <f t="shared" si="6"/>
        <v>64</v>
      </c>
      <c r="C75" s="5" t="s">
        <v>94</v>
      </c>
      <c r="D75" s="87" t="s">
        <v>95</v>
      </c>
      <c r="E75" s="26" t="s">
        <v>174</v>
      </c>
      <c r="F75" s="43" t="s">
        <v>50</v>
      </c>
      <c r="G75" s="43" t="s">
        <v>96</v>
      </c>
    </row>
    <row r="76" spans="1:7" s="11" customFormat="1" ht="30.75" customHeight="1">
      <c r="A76" s="127"/>
      <c r="B76" s="32">
        <f t="shared" si="6"/>
        <v>65</v>
      </c>
      <c r="C76" s="5" t="s">
        <v>97</v>
      </c>
      <c r="D76" s="87" t="s">
        <v>74</v>
      </c>
      <c r="E76" s="26" t="s">
        <v>175</v>
      </c>
      <c r="F76" s="43" t="s">
        <v>60</v>
      </c>
      <c r="G76" s="43" t="s">
        <v>98</v>
      </c>
    </row>
    <row r="77" spans="1:7" s="11" customFormat="1" ht="27" customHeight="1">
      <c r="A77" s="127"/>
      <c r="B77" s="32">
        <f t="shared" si="6"/>
        <v>66</v>
      </c>
      <c r="C77" s="5" t="s">
        <v>99</v>
      </c>
      <c r="D77" s="87" t="s">
        <v>100</v>
      </c>
      <c r="E77" s="27" t="s">
        <v>101</v>
      </c>
      <c r="F77" s="43" t="s">
        <v>50</v>
      </c>
      <c r="G77" s="43" t="s">
        <v>102</v>
      </c>
    </row>
    <row r="78" spans="1:7" s="11" customFormat="1" ht="28.5" customHeight="1">
      <c r="A78" s="127"/>
      <c r="B78" s="32">
        <f t="shared" si="6"/>
        <v>67</v>
      </c>
      <c r="C78" s="5" t="s">
        <v>176</v>
      </c>
      <c r="D78" s="87" t="s">
        <v>103</v>
      </c>
      <c r="E78" s="27" t="s">
        <v>104</v>
      </c>
      <c r="F78" s="43" t="s">
        <v>89</v>
      </c>
      <c r="G78" s="43" t="s">
        <v>105</v>
      </c>
    </row>
    <row r="79" spans="1:7" s="11" customFormat="1" ht="44.25" customHeight="1" thickBot="1">
      <c r="A79" s="128"/>
      <c r="B79" s="22">
        <f t="shared" si="6"/>
        <v>68</v>
      </c>
      <c r="C79" s="6" t="s">
        <v>106</v>
      </c>
      <c r="D79" s="92" t="s">
        <v>49</v>
      </c>
      <c r="E79" s="28" t="s">
        <v>177</v>
      </c>
      <c r="F79" s="77" t="s">
        <v>89</v>
      </c>
      <c r="G79" s="77" t="s">
        <v>107</v>
      </c>
    </row>
    <row r="80" spans="1:7" s="11" customFormat="1" ht="30" customHeight="1">
      <c r="A80" s="134" t="s">
        <v>110</v>
      </c>
      <c r="B80" s="17">
        <f t="shared" si="6"/>
        <v>69</v>
      </c>
      <c r="C80" s="4" t="s">
        <v>108</v>
      </c>
      <c r="D80" s="91" t="s">
        <v>35</v>
      </c>
      <c r="E80" s="25" t="s">
        <v>178</v>
      </c>
      <c r="F80" s="42" t="s">
        <v>68</v>
      </c>
      <c r="G80" s="42" t="s">
        <v>109</v>
      </c>
    </row>
    <row r="81" spans="1:7" s="11" customFormat="1" ht="29.25" customHeight="1" thickBot="1">
      <c r="A81" s="135"/>
      <c r="B81" s="22">
        <f t="shared" si="6"/>
        <v>70</v>
      </c>
      <c r="C81" s="6" t="s">
        <v>111</v>
      </c>
      <c r="D81" s="92" t="s">
        <v>103</v>
      </c>
      <c r="E81" s="28" t="s">
        <v>179</v>
      </c>
      <c r="F81" s="77" t="s">
        <v>89</v>
      </c>
      <c r="G81" s="77" t="s">
        <v>112</v>
      </c>
    </row>
    <row r="82" spans="1:7" s="11" customFormat="1" ht="30.75" customHeight="1">
      <c r="A82" s="126">
        <v>2006</v>
      </c>
      <c r="B82" s="17">
        <f t="shared" si="6"/>
        <v>71</v>
      </c>
      <c r="C82" s="4" t="s">
        <v>113</v>
      </c>
      <c r="D82" s="91" t="s">
        <v>38</v>
      </c>
      <c r="E82" s="25" t="s">
        <v>180</v>
      </c>
      <c r="F82" s="42" t="s">
        <v>114</v>
      </c>
      <c r="G82" s="42" t="s">
        <v>115</v>
      </c>
    </row>
    <row r="83" spans="1:7" s="11" customFormat="1" ht="31.5" customHeight="1">
      <c r="A83" s="127"/>
      <c r="B83" s="32">
        <f t="shared" si="6"/>
        <v>72</v>
      </c>
      <c r="C83" s="5" t="s">
        <v>116</v>
      </c>
      <c r="D83" s="87" t="s">
        <v>103</v>
      </c>
      <c r="E83" s="27" t="s">
        <v>181</v>
      </c>
      <c r="F83" s="43" t="s">
        <v>89</v>
      </c>
      <c r="G83" s="43" t="s">
        <v>117</v>
      </c>
    </row>
    <row r="84" spans="1:7" s="11" customFormat="1" ht="26.25" customHeight="1" thickBot="1">
      <c r="A84" s="128"/>
      <c r="B84" s="22">
        <f t="shared" si="6"/>
        <v>73</v>
      </c>
      <c r="C84" s="6" t="s">
        <v>118</v>
      </c>
      <c r="D84" s="92" t="s">
        <v>74</v>
      </c>
      <c r="E84" s="28" t="s">
        <v>119</v>
      </c>
      <c r="F84" s="77" t="s">
        <v>89</v>
      </c>
      <c r="G84" s="77" t="s">
        <v>120</v>
      </c>
    </row>
    <row r="85" spans="1:7" s="11" customFormat="1" ht="27" customHeight="1">
      <c r="A85" s="126">
        <v>2005</v>
      </c>
      <c r="B85" s="17">
        <f t="shared" si="6"/>
        <v>74</v>
      </c>
      <c r="C85" s="4" t="s">
        <v>121</v>
      </c>
      <c r="D85" s="91" t="s">
        <v>74</v>
      </c>
      <c r="E85" s="21" t="s">
        <v>122</v>
      </c>
      <c r="F85" s="42" t="s">
        <v>123</v>
      </c>
      <c r="G85" s="42" t="s">
        <v>124</v>
      </c>
    </row>
    <row r="86" spans="1:7" s="11" customFormat="1" ht="29.25" customHeight="1">
      <c r="A86" s="127"/>
      <c r="B86" s="32">
        <f t="shared" si="6"/>
        <v>75</v>
      </c>
      <c r="C86" s="5" t="s">
        <v>125</v>
      </c>
      <c r="D86" s="89" t="s">
        <v>243</v>
      </c>
      <c r="E86" s="26" t="s">
        <v>182</v>
      </c>
      <c r="F86" s="43" t="s">
        <v>126</v>
      </c>
      <c r="G86" s="43" t="s">
        <v>127</v>
      </c>
    </row>
    <row r="87" spans="1:7" s="11" customFormat="1" ht="33" customHeight="1" thickBot="1">
      <c r="A87" s="128"/>
      <c r="B87" s="22">
        <f t="shared" si="6"/>
        <v>76</v>
      </c>
      <c r="C87" s="6" t="s">
        <v>128</v>
      </c>
      <c r="D87" s="92" t="s">
        <v>129</v>
      </c>
      <c r="E87" s="29" t="s">
        <v>183</v>
      </c>
      <c r="F87" s="77" t="s">
        <v>123</v>
      </c>
      <c r="G87" s="77" t="s">
        <v>130</v>
      </c>
    </row>
    <row r="88" spans="1:7" s="11" customFormat="1" ht="54.75" customHeight="1" thickBot="1">
      <c r="A88" s="20">
        <v>2004</v>
      </c>
      <c r="B88" s="17">
        <f t="shared" si="6"/>
        <v>77</v>
      </c>
      <c r="C88" s="40" t="s">
        <v>131</v>
      </c>
      <c r="D88" s="93" t="s">
        <v>38</v>
      </c>
      <c r="E88" s="30" t="s">
        <v>184</v>
      </c>
      <c r="F88" s="95" t="s">
        <v>132</v>
      </c>
      <c r="G88" s="95" t="s">
        <v>133</v>
      </c>
    </row>
    <row r="89" spans="1:7" s="11" customFormat="1" ht="29.25" customHeight="1">
      <c r="A89" s="129">
        <v>2002</v>
      </c>
      <c r="B89" s="17">
        <f t="shared" si="6"/>
        <v>78</v>
      </c>
      <c r="C89" s="4" t="s">
        <v>134</v>
      </c>
      <c r="D89" s="91" t="s">
        <v>100</v>
      </c>
      <c r="E89" s="21" t="s">
        <v>185</v>
      </c>
      <c r="F89" s="42" t="s">
        <v>135</v>
      </c>
      <c r="G89" s="42" t="s">
        <v>136</v>
      </c>
    </row>
    <row r="90" spans="1:7" s="11" customFormat="1" ht="27.75" customHeight="1">
      <c r="A90" s="130"/>
      <c r="B90" s="32">
        <f t="shared" si="6"/>
        <v>79</v>
      </c>
      <c r="C90" s="5" t="s">
        <v>137</v>
      </c>
      <c r="D90" s="89" t="s">
        <v>243</v>
      </c>
      <c r="E90" s="27" t="s">
        <v>138</v>
      </c>
      <c r="F90" s="43" t="s">
        <v>132</v>
      </c>
      <c r="G90" s="43" t="s">
        <v>139</v>
      </c>
    </row>
    <row r="91" spans="1:7" s="11" customFormat="1" ht="30.75" customHeight="1">
      <c r="A91" s="130"/>
      <c r="B91" s="32">
        <f t="shared" si="6"/>
        <v>80</v>
      </c>
      <c r="C91" s="5" t="s">
        <v>140</v>
      </c>
      <c r="D91" s="87" t="s">
        <v>129</v>
      </c>
      <c r="E91" s="27" t="s">
        <v>186</v>
      </c>
      <c r="F91" s="43" t="s">
        <v>114</v>
      </c>
      <c r="G91" s="43" t="s">
        <v>141</v>
      </c>
    </row>
    <row r="92" spans="1:7" s="11" customFormat="1" ht="32.25" customHeight="1" thickBot="1">
      <c r="A92" s="131"/>
      <c r="B92" s="22">
        <f t="shared" si="6"/>
        <v>81</v>
      </c>
      <c r="C92" s="6" t="s">
        <v>142</v>
      </c>
      <c r="D92" s="92" t="s">
        <v>129</v>
      </c>
      <c r="E92" s="28" t="s">
        <v>187</v>
      </c>
      <c r="F92" s="77" t="s">
        <v>132</v>
      </c>
      <c r="G92" s="77" t="s">
        <v>143</v>
      </c>
    </row>
    <row r="93" spans="1:7" s="11" customFormat="1" ht="56.25" customHeight="1" thickBot="1">
      <c r="A93" s="13">
        <v>2001</v>
      </c>
      <c r="B93" s="36">
        <f t="shared" si="6"/>
        <v>82</v>
      </c>
      <c r="C93" s="40" t="s">
        <v>144</v>
      </c>
      <c r="D93" s="93" t="s">
        <v>145</v>
      </c>
      <c r="E93" s="30" t="s">
        <v>188</v>
      </c>
      <c r="F93" s="95" t="s">
        <v>114</v>
      </c>
      <c r="G93" s="95" t="s">
        <v>146</v>
      </c>
    </row>
    <row r="94" spans="1:7" s="2" customFormat="1">
      <c r="A94" s="14"/>
      <c r="B94" s="16"/>
      <c r="C94" s="3"/>
      <c r="D94" s="84"/>
      <c r="E94" s="31"/>
      <c r="F94" s="96"/>
      <c r="G94" s="96"/>
    </row>
  </sheetData>
  <mergeCells count="21">
    <mergeCell ref="A9:C9"/>
    <mergeCell ref="A15:A34"/>
    <mergeCell ref="A12:A14"/>
    <mergeCell ref="A85:A87"/>
    <mergeCell ref="A89:A92"/>
    <mergeCell ref="A59:A61"/>
    <mergeCell ref="A62:A69"/>
    <mergeCell ref="A70:A72"/>
    <mergeCell ref="A82:A84"/>
    <mergeCell ref="A54:A58"/>
    <mergeCell ref="A80:A81"/>
    <mergeCell ref="A73:A79"/>
    <mergeCell ref="A51:A53"/>
    <mergeCell ref="A46:A50"/>
    <mergeCell ref="A35:A45"/>
    <mergeCell ref="A2:D2"/>
    <mergeCell ref="A3:D3"/>
    <mergeCell ref="A1:D1"/>
    <mergeCell ref="A4:D4"/>
    <mergeCell ref="A8:C8"/>
    <mergeCell ref="A6:G6"/>
  </mergeCells>
  <phoneticPr fontId="15" type="noConversion"/>
  <pageMargins left="0.31496062992125984" right="0.19685039370078741" top="0.39370078740157483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5" sqref="A5:E5"/>
    </sheetView>
  </sheetViews>
  <sheetFormatPr baseColWidth="10" defaultRowHeight="15"/>
  <cols>
    <col min="1" max="1" width="11.42578125" customWidth="1"/>
    <col min="2" max="2" width="28.5703125" customWidth="1"/>
    <col min="3" max="3" width="19.140625" customWidth="1"/>
    <col min="4" max="4" width="17.85546875" customWidth="1"/>
  </cols>
  <sheetData>
    <row r="1" spans="1:7" ht="33.75" customHeight="1">
      <c r="A1" s="138" t="s">
        <v>219</v>
      </c>
      <c r="B1" s="138"/>
      <c r="C1" s="53"/>
    </row>
    <row r="2" spans="1:7" ht="15.75">
      <c r="A2" s="139" t="s">
        <v>147</v>
      </c>
      <c r="B2" s="139"/>
      <c r="C2" s="54"/>
    </row>
    <row r="3" spans="1:7" ht="15.75">
      <c r="A3" s="139" t="s">
        <v>148</v>
      </c>
      <c r="B3" s="139"/>
      <c r="C3" s="54"/>
    </row>
    <row r="4" spans="1:7" ht="51.75" customHeight="1">
      <c r="A4" s="1"/>
      <c r="B4" s="7"/>
      <c r="C4" s="2"/>
    </row>
    <row r="5" spans="1:7" ht="15.75">
      <c r="A5" s="140" t="s">
        <v>296</v>
      </c>
      <c r="B5" s="140"/>
      <c r="C5" s="140"/>
      <c r="D5" s="140"/>
      <c r="E5" s="140"/>
    </row>
    <row r="6" spans="1:7" ht="27.75" customHeight="1">
      <c r="A6" s="56"/>
      <c r="B6" s="57"/>
      <c r="C6" s="57"/>
      <c r="D6" s="58"/>
    </row>
    <row r="7" spans="1:7" ht="20.25" customHeight="1">
      <c r="A7" s="136" t="s">
        <v>190</v>
      </c>
      <c r="B7" s="137"/>
      <c r="C7" s="137"/>
    </row>
    <row r="8" spans="1:7" ht="21" customHeight="1">
      <c r="A8" s="136" t="s">
        <v>189</v>
      </c>
      <c r="B8" s="137"/>
      <c r="C8" s="137"/>
      <c r="E8" s="55"/>
      <c r="F8" s="55"/>
      <c r="G8" s="55"/>
    </row>
    <row r="9" spans="1:7" ht="23.25" customHeight="1" thickBot="1">
      <c r="B9" s="1"/>
      <c r="C9" s="59"/>
      <c r="D9" s="55"/>
      <c r="E9" s="60"/>
    </row>
    <row r="10" spans="1:7" ht="31.5" customHeight="1" thickBot="1">
      <c r="B10" s="61" t="s">
        <v>295</v>
      </c>
      <c r="C10" s="141" t="s">
        <v>297</v>
      </c>
      <c r="D10" s="61" t="s">
        <v>220</v>
      </c>
      <c r="E10" s="62"/>
      <c r="F10" s="62"/>
      <c r="G10" s="62"/>
    </row>
    <row r="11" spans="1:7">
      <c r="B11" s="63" t="s">
        <v>221</v>
      </c>
      <c r="C11" s="63">
        <v>8</v>
      </c>
      <c r="D11" s="64">
        <f>C11/C18</f>
        <v>0.10126582278481013</v>
      </c>
    </row>
    <row r="12" spans="1:7">
      <c r="B12" s="65" t="s">
        <v>222</v>
      </c>
      <c r="C12" s="65">
        <v>25</v>
      </c>
      <c r="D12" s="66">
        <f>C12/C18</f>
        <v>0.31645569620253167</v>
      </c>
    </row>
    <row r="13" spans="1:7">
      <c r="B13" s="65" t="s">
        <v>223</v>
      </c>
      <c r="C13" s="65">
        <v>24</v>
      </c>
      <c r="D13" s="66">
        <f>C13/C18</f>
        <v>0.30379746835443039</v>
      </c>
    </row>
    <row r="14" spans="1:7">
      <c r="B14" s="65" t="s">
        <v>224</v>
      </c>
      <c r="C14" s="65">
        <v>13</v>
      </c>
      <c r="D14" s="66">
        <f>C14/C18</f>
        <v>0.16455696202531644</v>
      </c>
    </row>
    <row r="15" spans="1:7">
      <c r="B15" s="65" t="s">
        <v>225</v>
      </c>
      <c r="C15" s="65">
        <v>5</v>
      </c>
      <c r="D15" s="66">
        <f>C15/C18</f>
        <v>6.3291139240506333E-2</v>
      </c>
    </row>
    <row r="16" spans="1:7">
      <c r="B16" s="65" t="s">
        <v>226</v>
      </c>
      <c r="C16" s="65">
        <v>3</v>
      </c>
      <c r="D16" s="66">
        <f>C16/C18</f>
        <v>3.7974683544303799E-2</v>
      </c>
    </row>
    <row r="17" spans="2:4" ht="15.75" thickBot="1">
      <c r="B17" s="67" t="s">
        <v>227</v>
      </c>
      <c r="C17" s="67">
        <v>1</v>
      </c>
      <c r="D17" s="66">
        <f>C17/C18</f>
        <v>1.2658227848101266E-2</v>
      </c>
    </row>
    <row r="18" spans="2:4" ht="16.5" thickBot="1">
      <c r="B18" s="68" t="s">
        <v>228</v>
      </c>
      <c r="C18" s="68">
        <f>SUM(C11:C17)</f>
        <v>79</v>
      </c>
      <c r="D18" s="69"/>
    </row>
  </sheetData>
  <mergeCells count="6">
    <mergeCell ref="A8:C8"/>
    <mergeCell ref="A1:B1"/>
    <mergeCell ref="A2:B2"/>
    <mergeCell ref="A3:B3"/>
    <mergeCell ref="A7:C7"/>
    <mergeCell ref="A5:E5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32" workbookViewId="0">
      <selection activeCell="A36" sqref="A36"/>
    </sheetView>
  </sheetViews>
  <sheetFormatPr baseColWidth="10" defaultRowHeight="15"/>
  <cols>
    <col min="1" max="1" width="6.28515625" customWidth="1"/>
    <col min="2" max="2" width="33.85546875" customWidth="1"/>
    <col min="3" max="3" width="22.85546875" customWidth="1"/>
    <col min="4" max="4" width="24.7109375" customWidth="1"/>
    <col min="5" max="5" width="14" customWidth="1"/>
  </cols>
  <sheetData>
    <row r="1" spans="1:8" ht="33" customHeight="1">
      <c r="A1" s="138" t="s">
        <v>219</v>
      </c>
      <c r="B1" s="138"/>
      <c r="C1" s="70"/>
    </row>
    <row r="2" spans="1:8" ht="15.75">
      <c r="A2" s="139" t="s">
        <v>147</v>
      </c>
      <c r="B2" s="139"/>
      <c r="C2" s="71"/>
    </row>
    <row r="3" spans="1:8" ht="15.75">
      <c r="A3" s="139" t="s">
        <v>148</v>
      </c>
      <c r="B3" s="139"/>
      <c r="C3" s="71"/>
    </row>
    <row r="4" spans="1:8" ht="29.25" customHeight="1">
      <c r="A4" s="1"/>
      <c r="B4" s="7"/>
      <c r="C4" s="73"/>
    </row>
    <row r="5" spans="1:8" ht="15.75">
      <c r="A5" s="140" t="s">
        <v>298</v>
      </c>
      <c r="B5" s="119"/>
      <c r="C5" s="119"/>
      <c r="D5" s="119"/>
      <c r="E5" s="72"/>
    </row>
    <row r="6" spans="1:8" ht="27.75" customHeight="1">
      <c r="A6" s="74"/>
      <c r="B6" s="75"/>
      <c r="C6" s="75"/>
      <c r="D6" s="58"/>
    </row>
    <row r="7" spans="1:8" ht="20.25" customHeight="1">
      <c r="A7" s="136" t="s">
        <v>190</v>
      </c>
      <c r="B7" s="137"/>
      <c r="C7" s="137"/>
    </row>
    <row r="8" spans="1:8" ht="21" customHeight="1">
      <c r="A8" s="136" t="s">
        <v>189</v>
      </c>
      <c r="B8" s="137"/>
      <c r="C8" s="137"/>
      <c r="E8" s="72"/>
      <c r="F8" s="72"/>
      <c r="G8" s="72"/>
      <c r="H8" s="72"/>
    </row>
    <row r="9" spans="1:8" ht="23.25" customHeight="1" thickBot="1">
      <c r="B9" s="1"/>
      <c r="C9" s="59"/>
      <c r="D9" s="72"/>
      <c r="E9" s="72"/>
      <c r="F9" s="60"/>
    </row>
    <row r="10" spans="1:8" ht="33.75" customHeight="1" thickBot="1">
      <c r="B10" s="61" t="s">
        <v>6</v>
      </c>
      <c r="C10" s="141" t="s">
        <v>299</v>
      </c>
      <c r="D10" s="61" t="s">
        <v>220</v>
      </c>
      <c r="E10" s="62"/>
      <c r="F10" s="62"/>
      <c r="G10" s="62"/>
      <c r="H10" s="62"/>
    </row>
    <row r="11" spans="1:8">
      <c r="B11" s="109">
        <v>2016</v>
      </c>
      <c r="C11" s="109">
        <v>20</v>
      </c>
      <c r="D11" s="110">
        <f>C11/C27</f>
        <v>0.25316455696202533</v>
      </c>
      <c r="E11" s="62"/>
      <c r="F11" s="62"/>
      <c r="G11" s="62"/>
      <c r="H11" s="62"/>
    </row>
    <row r="12" spans="1:8">
      <c r="B12" s="65">
        <v>2015</v>
      </c>
      <c r="C12" s="65">
        <v>11</v>
      </c>
      <c r="D12" s="66">
        <f>C12/C27</f>
        <v>0.13924050632911392</v>
      </c>
    </row>
    <row r="13" spans="1:8">
      <c r="B13" s="65">
        <v>2014</v>
      </c>
      <c r="C13" s="65">
        <v>5</v>
      </c>
      <c r="D13" s="66">
        <f>C13/C27</f>
        <v>6.3291139240506333E-2</v>
      </c>
    </row>
    <row r="14" spans="1:8">
      <c r="B14" s="65">
        <v>2013</v>
      </c>
      <c r="C14" s="65">
        <v>3</v>
      </c>
      <c r="D14" s="66">
        <f>C14/C27</f>
        <v>3.7974683544303799E-2</v>
      </c>
    </row>
    <row r="15" spans="1:8">
      <c r="B15" s="65">
        <v>2012</v>
      </c>
      <c r="C15" s="65">
        <v>5</v>
      </c>
      <c r="D15" s="66">
        <f>C15/C27</f>
        <v>6.3291139240506333E-2</v>
      </c>
    </row>
    <row r="16" spans="1:8">
      <c r="B16" s="65">
        <v>2011</v>
      </c>
      <c r="C16" s="65">
        <v>3</v>
      </c>
      <c r="D16" s="66">
        <f>C16/C27</f>
        <v>3.7974683544303799E-2</v>
      </c>
    </row>
    <row r="17" spans="2:4">
      <c r="B17" s="65">
        <v>2010</v>
      </c>
      <c r="C17" s="65">
        <v>8</v>
      </c>
      <c r="D17" s="66">
        <f>C17/C27</f>
        <v>0.10126582278481013</v>
      </c>
    </row>
    <row r="18" spans="2:4">
      <c r="B18" s="65">
        <v>2009</v>
      </c>
      <c r="C18" s="65">
        <v>3</v>
      </c>
      <c r="D18" s="66">
        <f>C18/C27</f>
        <v>3.7974683544303799E-2</v>
      </c>
    </row>
    <row r="19" spans="2:4">
      <c r="B19" s="65">
        <v>2008</v>
      </c>
      <c r="C19" s="65">
        <v>7</v>
      </c>
      <c r="D19" s="66">
        <f>C19/C27</f>
        <v>8.8607594936708861E-2</v>
      </c>
    </row>
    <row r="20" spans="2:4">
      <c r="B20" s="65">
        <v>2007</v>
      </c>
      <c r="C20" s="65">
        <v>2</v>
      </c>
      <c r="D20" s="66">
        <f>C20/C27</f>
        <v>2.5316455696202531E-2</v>
      </c>
    </row>
    <row r="21" spans="2:4">
      <c r="B21" s="65">
        <v>2006</v>
      </c>
      <c r="C21" s="65">
        <v>3</v>
      </c>
      <c r="D21" s="66">
        <f>C21/C27</f>
        <v>3.7974683544303799E-2</v>
      </c>
    </row>
    <row r="22" spans="2:4">
      <c r="B22" s="65">
        <v>2005</v>
      </c>
      <c r="C22" s="65">
        <v>3</v>
      </c>
      <c r="D22" s="66">
        <f>C22/C27</f>
        <v>3.7974683544303799E-2</v>
      </c>
    </row>
    <row r="23" spans="2:4">
      <c r="B23" s="65">
        <v>2004</v>
      </c>
      <c r="C23" s="65">
        <v>1</v>
      </c>
      <c r="D23" s="66">
        <f>C23/C27</f>
        <v>1.2658227848101266E-2</v>
      </c>
    </row>
    <row r="24" spans="2:4">
      <c r="B24" s="65">
        <v>2003</v>
      </c>
      <c r="C24" s="65">
        <v>0</v>
      </c>
      <c r="D24" s="66">
        <f>C24/C27</f>
        <v>0</v>
      </c>
    </row>
    <row r="25" spans="2:4">
      <c r="B25" s="65">
        <v>2002</v>
      </c>
      <c r="C25" s="65">
        <v>4</v>
      </c>
      <c r="D25" s="66">
        <f>C25/C27</f>
        <v>5.0632911392405063E-2</v>
      </c>
    </row>
    <row r="26" spans="2:4" ht="15.75" thickBot="1">
      <c r="B26" s="76">
        <v>2001</v>
      </c>
      <c r="C26" s="76">
        <v>1</v>
      </c>
      <c r="D26" s="66">
        <f>C26/C27</f>
        <v>1.2658227848101266E-2</v>
      </c>
    </row>
    <row r="27" spans="2:4" ht="16.5" thickBot="1">
      <c r="B27" s="68" t="s">
        <v>228</v>
      </c>
      <c r="C27" s="68">
        <f>SUM(C11:C26)</f>
        <v>79</v>
      </c>
      <c r="D27" s="69"/>
    </row>
    <row r="44" spans="1:4">
      <c r="A44" s="142" t="s">
        <v>300</v>
      </c>
      <c r="B44" s="142"/>
      <c r="C44" s="142"/>
      <c r="D44" s="142"/>
    </row>
    <row r="45" spans="1:4">
      <c r="A45" s="142"/>
      <c r="B45" s="142"/>
      <c r="C45" s="142"/>
      <c r="D45" s="142"/>
    </row>
  </sheetData>
  <mergeCells count="7">
    <mergeCell ref="A44:D45"/>
    <mergeCell ref="A1:B1"/>
    <mergeCell ref="A2:B2"/>
    <mergeCell ref="A3:B3"/>
    <mergeCell ref="A7:C7"/>
    <mergeCell ref="A8:C8"/>
    <mergeCell ref="A5:D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Thèse soutenues</vt:lpstr>
      <vt:lpstr>Statistique</vt:lpstr>
      <vt:lpstr>Statistique1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2015-02-01T19:08:24Z</dcterms:created>
  <dcterms:modified xsi:type="dcterms:W3CDTF">2017-01-30T11:15:48Z</dcterms:modified>
</cp:coreProperties>
</file>